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000114\Desktop\"/>
    </mc:Choice>
  </mc:AlternateContent>
  <xr:revisionPtr revIDLastSave="0" documentId="8_{DEF34692-A6DD-4008-A88F-BCBFC3247B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UTA" sheetId="1" r:id="rId1"/>
    <sheet name="KUPCI" sheetId="5" r:id="rId2"/>
    <sheet name="DOBAVLJAČI" sheetId="6" r:id="rId3"/>
    <sheet name="ZADUŽENJA" sheetId="9" r:id="rId4"/>
    <sheet name="FINANCIJSKI PLAN" sheetId="13" r:id="rId5"/>
    <sheet name="UGOVORENI POSLOVI" sheetId="15" r:id="rId6"/>
  </sheets>
  <definedNames>
    <definedName name="_xlnm.Print_Area" localSheetId="2">DOBAVLJAČI!$A$1:$L$56</definedName>
    <definedName name="_xlnm.Print_Area" localSheetId="4">'FINANCIJSKI PLAN'!$A$1:$D$34</definedName>
    <definedName name="_xlnm.Print_Area" localSheetId="1">KUPCI!$A$1:$L$44</definedName>
    <definedName name="_xlnm.Print_Area" localSheetId="3">ZADUŽENJA!$A$1:$K$31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9" l="1"/>
  <c r="F23" i="9"/>
  <c r="E23" i="9"/>
  <c r="E21" i="5"/>
  <c r="D21" i="5"/>
  <c r="C21" i="5"/>
  <c r="D15" i="13"/>
  <c r="D11" i="13"/>
  <c r="D7" i="13"/>
  <c r="C7" i="13"/>
  <c r="B17" i="13"/>
  <c r="B15" i="13"/>
  <c r="B11" i="13"/>
  <c r="C18" i="13"/>
  <c r="C15" i="13"/>
  <c r="C11" i="13"/>
  <c r="C17" i="13" s="1"/>
  <c r="C19" i="13" s="1"/>
  <c r="D18" i="13"/>
  <c r="D17" i="13"/>
  <c r="D19" i="13" s="1"/>
  <c r="D23" i="9"/>
  <c r="J21" i="6"/>
  <c r="K11" i="6" s="1"/>
  <c r="I11" i="6"/>
  <c r="I12" i="6"/>
  <c r="I13" i="6"/>
  <c r="I14" i="6"/>
  <c r="I15" i="6"/>
  <c r="I16" i="6"/>
  <c r="I17" i="6"/>
  <c r="I18" i="6"/>
  <c r="I19" i="6"/>
  <c r="I20" i="6"/>
  <c r="I10" i="6"/>
  <c r="H21" i="6"/>
  <c r="G21" i="6"/>
  <c r="F21" i="6"/>
  <c r="E21" i="6"/>
  <c r="D21" i="6"/>
  <c r="C21" i="6"/>
  <c r="H21" i="5"/>
  <c r="I14" i="5" s="1"/>
  <c r="G21" i="5"/>
  <c r="F21" i="5"/>
  <c r="C40" i="5"/>
  <c r="B40" i="5"/>
  <c r="B7" i="13"/>
  <c r="I27" i="5"/>
  <c r="K10" i="6" l="1"/>
  <c r="K19" i="6"/>
  <c r="K18" i="6"/>
  <c r="K16" i="6"/>
  <c r="K15" i="6"/>
  <c r="K13" i="6"/>
  <c r="K12" i="6"/>
  <c r="K20" i="6"/>
  <c r="K17" i="6"/>
  <c r="K14" i="6"/>
  <c r="I10" i="5"/>
  <c r="I20" i="5"/>
  <c r="I11" i="5"/>
  <c r="I19" i="5"/>
  <c r="I13" i="5"/>
  <c r="I12" i="5"/>
  <c r="I18" i="5"/>
  <c r="I17" i="5"/>
  <c r="I16" i="5"/>
  <c r="I15" i="5"/>
  <c r="H2" i="15"/>
  <c r="G2" i="15"/>
  <c r="F2" i="15"/>
  <c r="C9" i="5"/>
  <c r="J9" i="5"/>
  <c r="I40" i="5"/>
  <c r="I21" i="5" l="1"/>
  <c r="H9" i="6"/>
  <c r="H9" i="5"/>
  <c r="J9" i="6" l="1"/>
  <c r="C9" i="6"/>
  <c r="B18" i="13"/>
  <c r="B19" i="13"/>
  <c r="B27" i="5" l="1"/>
  <c r="E8" i="9"/>
  <c r="F8" i="9"/>
  <c r="D1" i="9"/>
  <c r="F1" i="6"/>
  <c r="D40" i="5"/>
  <c r="J21" i="5"/>
  <c r="F1" i="5"/>
  <c r="K11" i="5" l="1"/>
  <c r="K14" i="5"/>
  <c r="K16" i="5"/>
  <c r="K17" i="5"/>
  <c r="K19" i="5"/>
  <c r="K20" i="5"/>
  <c r="K10" i="5"/>
  <c r="K12" i="5"/>
  <c r="K13" i="5"/>
  <c r="K18" i="5"/>
  <c r="K15" i="5"/>
  <c r="K21" i="6"/>
  <c r="I21" i="6"/>
  <c r="K2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d310837</author>
  </authors>
  <commentList>
    <comment ref="H9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Molimo upisati ukupni promet za cijelu prethodnu godinu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9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Molimo upisati ukupni promet završno sa zadnjim danom proteklog mjeseca za tekuću godinu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d310837</author>
  </authors>
  <commentList>
    <comment ref="H9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Molimo upisati ukupni promet za prethodnu godinu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9" authorId="1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Molimo upisati ukupni promet završno sa zadnjim danom proteklog mjeseca za tekuću godinu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d310837</author>
  </authors>
  <commentList>
    <comment ref="E7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Stanje na zadnji dan prethodne godine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7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Stanje na zadnji dan prethodnog mjeseca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7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 xml:space="preserve">Molimo unesite prognozirane veličine za cijelu tekuću godinu
</t>
        </r>
      </text>
    </comment>
    <comment ref="C7" authorId="0" shapeId="0" xr:uid="{D3DD2E5C-6E1F-401E-B22D-4EB93C518989}">
      <text>
        <r>
          <rPr>
            <b/>
            <sz val="8"/>
            <color indexed="81"/>
            <rFont val="Tahoma"/>
            <family val="2"/>
            <charset val="238"/>
          </rPr>
          <t xml:space="preserve">Molimo unesite prognozirane veličine za cijelu tekuću godinu
</t>
        </r>
      </text>
    </comment>
    <comment ref="D7" authorId="0" shapeId="0" xr:uid="{9B7FB9DC-B02D-4D43-BDF2-1944DD0BAD84}">
      <text>
        <r>
          <rPr>
            <b/>
            <sz val="8"/>
            <color indexed="81"/>
            <rFont val="Tahoma"/>
            <family val="2"/>
            <charset val="238"/>
          </rPr>
          <t xml:space="preserve">Molimo unesite prognozirane veličine za cijelu tekuću godinu
</t>
        </r>
      </text>
    </comment>
  </commentList>
</comments>
</file>

<file path=xl/sharedStrings.xml><?xml version="1.0" encoding="utf-8"?>
<sst xmlns="http://schemas.openxmlformats.org/spreadsheetml/2006/main" count="130" uniqueCount="105">
  <si>
    <t>PODACI O KLIJENTU - PRILOG UZ ZAHTJEV</t>
  </si>
  <si>
    <t>VAŽNO!!!</t>
  </si>
  <si>
    <t>MOLIMO PROČITATI PRIJE ISPUNJAVANJA.</t>
  </si>
  <si>
    <t>Tekuća godina:</t>
  </si>
  <si>
    <t>Naziv društva i sjedište:</t>
  </si>
  <si>
    <t>Datum ispunjavanja.</t>
  </si>
  <si>
    <t>Molimo ispunjenu tablicu ispisati i ovjeriti potpisom i žigom</t>
  </si>
  <si>
    <t>Format: TVRTKA d.o.o. GRAD</t>
  </si>
  <si>
    <t>Nedospjelo</t>
  </si>
  <si>
    <t xml:space="preserve">Naziv kupca </t>
  </si>
  <si>
    <t>0-30</t>
  </si>
  <si>
    <t>31 - 90</t>
  </si>
  <si>
    <t>preko 90</t>
  </si>
  <si>
    <t>OSTALI</t>
  </si>
  <si>
    <t>Ukupno:</t>
  </si>
  <si>
    <t>Kupac</t>
  </si>
  <si>
    <t>dospijeće</t>
  </si>
  <si>
    <t>otpisani iznos</t>
  </si>
  <si>
    <t>utuženo (DA/NE)</t>
  </si>
  <si>
    <t>Datum utuženja</t>
  </si>
  <si>
    <t>UKUPNO:</t>
  </si>
  <si>
    <t>DA</t>
  </si>
  <si>
    <t>NE</t>
  </si>
  <si>
    <t>kreditor</t>
  </si>
  <si>
    <t>datum ugovaranja</t>
  </si>
  <si>
    <t>ugovoreni iznos</t>
  </si>
  <si>
    <t>datum dospijeća</t>
  </si>
  <si>
    <t>kamatna stopa</t>
  </si>
  <si>
    <t>način otplate</t>
  </si>
  <si>
    <t>instrument osiguranja</t>
  </si>
  <si>
    <t>Uključuje kredite, leasing, pozajmice vlasnika i drugih fizičkih i pravnih osoba tvrtci</t>
  </si>
  <si>
    <t>vrsta zaduženja</t>
  </si>
  <si>
    <t>mjesečne rate</t>
  </si>
  <si>
    <t>iznos mjesečne obveze</t>
  </si>
  <si>
    <t>mjenica i zadužnica</t>
  </si>
  <si>
    <t>depozit</t>
  </si>
  <si>
    <t>zalog na nekretnini</t>
  </si>
  <si>
    <t>Poslovni prihodi</t>
  </si>
  <si>
    <t>Poslovni rashodi</t>
  </si>
  <si>
    <t xml:space="preserve">ukupan promet </t>
  </si>
  <si>
    <t xml:space="preserve">stanje na dan </t>
  </si>
  <si>
    <t>Zadnji dan prethodne godine</t>
  </si>
  <si>
    <t>udio u prometu</t>
  </si>
  <si>
    <t>stanje duga na dan</t>
  </si>
  <si>
    <t>NAVEDENI IZNOSI UKLJUČUJU PDV (označiti sa X)</t>
  </si>
  <si>
    <t>Financijski prihodi</t>
  </si>
  <si>
    <t>Izvanredni prihodi</t>
  </si>
  <si>
    <t>Ukupno prihodi</t>
  </si>
  <si>
    <t>Financijski rashodi</t>
  </si>
  <si>
    <t>Izvanredni rashodi</t>
  </si>
  <si>
    <t>Ukupni rashodi</t>
  </si>
  <si>
    <t>Dobit/Gubitak</t>
  </si>
  <si>
    <t>otpisano (DA/NE)</t>
  </si>
  <si>
    <t>Datum otpisa u poslovnim knjigama</t>
  </si>
  <si>
    <t>visoka</t>
  </si>
  <si>
    <t>niska</t>
  </si>
  <si>
    <t>Amortizacija</t>
  </si>
  <si>
    <t>EBITDA</t>
  </si>
  <si>
    <t>Akumulacija</t>
  </si>
  <si>
    <t>Naziv dobavljača</t>
  </si>
  <si>
    <t>Format: dd.mm.gggg</t>
  </si>
  <si>
    <t>Format gggg (bez točke na kraju)</t>
  </si>
  <si>
    <t>stvarni dani naplate</t>
  </si>
  <si>
    <t>Dospjelo</t>
  </si>
  <si>
    <t>Ukupno na dan</t>
  </si>
  <si>
    <t>stvarni dani plaćanja</t>
  </si>
  <si>
    <t>financijski leasing</t>
  </si>
  <si>
    <t>operativni leasing</t>
  </si>
  <si>
    <t>PLAN RAČUNA DOBITI I GUBITKA</t>
  </si>
  <si>
    <t>Opis stavke</t>
  </si>
  <si>
    <t>NARUČITELJ</t>
  </si>
  <si>
    <t>DATUM SKLAPANJA UGOVORA</t>
  </si>
  <si>
    <t>PREDVIĐENI DATUM ZAVRŠETKA UGOVORA</t>
  </si>
  <si>
    <t>vjerojatnost naplate (visoka/niska)</t>
  </si>
  <si>
    <t>KUPCI 10 NAJVEĆIH I OSTALI</t>
  </si>
  <si>
    <t>kvartalne rate</t>
  </si>
  <si>
    <t>polugodišnje rate</t>
  </si>
  <si>
    <t>mjesečni anuiteti</t>
  </si>
  <si>
    <t>kvartalni anuiteti</t>
  </si>
  <si>
    <t xml:space="preserve">kratkoročni kredit </t>
  </si>
  <si>
    <t xml:space="preserve">dugoročni kredit </t>
  </si>
  <si>
    <t>pozajmica vlasnika</t>
  </si>
  <si>
    <t>pozajmica ostalih pravnih i fizičkih osoba</t>
  </si>
  <si>
    <t>VALUTA:</t>
  </si>
  <si>
    <t>PREDMET UGOVORA</t>
  </si>
  <si>
    <t>FAKTURIRANO (PRIHOD)
OD POČETKA PROJEKTA DO</t>
  </si>
  <si>
    <t>NEFAKTURIRANO (PRIHOD)
OD POČETKA PROJEKTA DO</t>
  </si>
  <si>
    <t>NAPLAĆENO DO</t>
  </si>
  <si>
    <t>Zadnji dan prethodnog mjeseca:</t>
  </si>
  <si>
    <t>DOBAVLJAČI 10 NAJVEĆIH I OSTALI</t>
  </si>
  <si>
    <t>x</t>
  </si>
  <si>
    <t>ime.prezime@unicreditleasing.hr</t>
  </si>
  <si>
    <t>XXX d.o.o., Zagreb</t>
  </si>
  <si>
    <t>Obrasci koje ispunjavate su pripremljeni na način da omogućuju kvalitetniju obradu unesenih podataka a sve s ciljem brže obrade Vašeg zahtjeva.</t>
  </si>
  <si>
    <t>Podaci se unose samo u bijela polja.</t>
  </si>
  <si>
    <r>
      <t xml:space="preserve">Molimo podatke vezane uz zaduženost, potraživanja i obveze unijeti </t>
    </r>
    <r>
      <rPr>
        <b/>
        <sz val="10"/>
        <color indexed="9"/>
        <rFont val="Arial"/>
        <family val="2"/>
        <charset val="238"/>
      </rPr>
      <t>sa stanjem na zadnji dan u prethodnom mjesecu.</t>
    </r>
  </si>
  <si>
    <t>Prije ispunjavanja molimo Vas da ispunite sljedeća polja kako bi podaci u njima bili povučeni na svim ostalim predviđenim mjestima.</t>
  </si>
  <si>
    <t>U cilju bržeg rješavanja Vašeg zahtjeva molimo dostaviti tablicu Vašem leasing savjetniku na e-mail adresu:</t>
  </si>
  <si>
    <t>SUMNJIVA I SPORNA POTRAŽIVANJA OD KUPACA</t>
  </si>
  <si>
    <t>Ukupno (u EUR)</t>
  </si>
  <si>
    <t>IZNOS UGOVORA EUR</t>
  </si>
  <si>
    <t>EUR</t>
  </si>
  <si>
    <t>Iznos U 000 (EUR)</t>
  </si>
  <si>
    <r>
      <t xml:space="preserve">Potrebno popuniti kad je izloženost kod UCLC na razini grupe povezanih osoba  </t>
    </r>
    <r>
      <rPr>
        <b/>
        <sz val="10"/>
        <color theme="1"/>
        <rFont val="Arial"/>
        <family val="2"/>
        <charset val="238"/>
      </rPr>
      <t>&gt; 1 M EUR</t>
    </r>
  </si>
  <si>
    <r>
      <t xml:space="preserve">Potrebno popuniti kad je izloženost kod UCLC na razini grupe povezanih osoba  </t>
    </r>
    <r>
      <rPr>
        <b/>
        <sz val="10"/>
        <color theme="1"/>
        <rFont val="Arial"/>
        <family val="2"/>
        <charset val="238"/>
      </rPr>
      <t>&lt; 1 M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</si>
</sst>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/;@"/>
    <numFmt numFmtId="165" formatCode="#,##0\ _k_n"/>
    <numFmt numFmtId="166" formatCode="#,##0.00\ _k_n"/>
  </numFmts>
  <fonts count="24" x14ac:knownFonts="1">
    <font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theme="1"/>
      <name val="Arial Black"/>
      <family val="2"/>
      <charset val="238"/>
    </font>
    <font>
      <sz val="2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9"/>
      <name val="Arial"/>
      <family val="2"/>
      <charset val="238"/>
    </font>
    <font>
      <sz val="20"/>
      <name val="Arial"/>
      <family val="2"/>
      <charset val="238"/>
    </font>
    <font>
      <b/>
      <sz val="11"/>
      <name val="Arial"/>
      <family val="2"/>
      <charset val="238"/>
    </font>
    <font>
      <sz val="10"/>
      <color theme="3" tint="0.5999938962981048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0" fillId="0" borderId="0" xfId="0" applyBorder="1"/>
    <xf numFmtId="0" fontId="0" fillId="2" borderId="0" xfId="0" applyFill="1"/>
    <xf numFmtId="0" fontId="6" fillId="2" borderId="0" xfId="0" applyFont="1" applyFill="1"/>
    <xf numFmtId="49" fontId="6" fillId="2" borderId="0" xfId="0" applyNumberFormat="1" applyFont="1" applyFill="1"/>
    <xf numFmtId="0" fontId="7" fillId="2" borderId="0" xfId="0" applyFont="1" applyFill="1"/>
    <xf numFmtId="0" fontId="10" fillId="2" borderId="0" xfId="0" applyFont="1" applyFill="1"/>
    <xf numFmtId="0" fontId="0" fillId="3" borderId="0" xfId="0" applyFill="1"/>
    <xf numFmtId="0" fontId="11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3" fontId="13" fillId="4" borderId="1" xfId="0" applyNumberFormat="1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6" fillId="3" borderId="0" xfId="0" applyFont="1" applyFill="1"/>
    <xf numFmtId="0" fontId="12" fillId="0" borderId="1" xfId="0" applyFont="1" applyBorder="1" applyAlignment="1" applyProtection="1">
      <alignment vertical="top" wrapText="1"/>
      <protection locked="0"/>
    </xf>
    <xf numFmtId="3" fontId="12" fillId="0" borderId="1" xfId="0" applyNumberFormat="1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3" fontId="12" fillId="0" borderId="1" xfId="0" applyNumberFormat="1" applyFont="1" applyBorder="1" applyAlignment="1" applyProtection="1">
      <alignment vertical="top" wrapText="1"/>
    </xf>
    <xf numFmtId="3" fontId="13" fillId="4" borderId="1" xfId="0" applyNumberFormat="1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/>
    <xf numFmtId="0" fontId="0" fillId="3" borderId="26" xfId="0" applyFill="1" applyBorder="1"/>
    <xf numFmtId="0" fontId="9" fillId="3" borderId="0" xfId="0" applyFont="1" applyFill="1" applyAlignment="1">
      <alignment horizontal="center"/>
    </xf>
    <xf numFmtId="0" fontId="0" fillId="3" borderId="0" xfId="0" applyFill="1" applyBorder="1"/>
    <xf numFmtId="14" fontId="5" fillId="4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0" fillId="3" borderId="1" xfId="0" applyFill="1" applyBorder="1"/>
    <xf numFmtId="0" fontId="17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18" fillId="2" borderId="0" xfId="0" applyFont="1" applyFill="1"/>
    <xf numFmtId="0" fontId="9" fillId="0" borderId="0" xfId="0" applyFont="1"/>
    <xf numFmtId="0" fontId="0" fillId="4" borderId="1" xfId="0" applyFill="1" applyBorder="1"/>
    <xf numFmtId="0" fontId="9" fillId="5" borderId="8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9" fillId="4" borderId="2" xfId="0" applyFont="1" applyFill="1" applyBorder="1"/>
    <xf numFmtId="0" fontId="9" fillId="4" borderId="9" xfId="0" applyFont="1" applyFill="1" applyBorder="1"/>
    <xf numFmtId="3" fontId="9" fillId="5" borderId="4" xfId="0" applyNumberFormat="1" applyFont="1" applyFill="1" applyBorder="1" applyAlignment="1">
      <alignment horizontal="right"/>
    </xf>
    <xf numFmtId="3" fontId="9" fillId="4" borderId="4" xfId="0" applyNumberFormat="1" applyFont="1" applyFill="1" applyBorder="1"/>
    <xf numFmtId="3" fontId="9" fillId="4" borderId="12" xfId="0" applyNumberFormat="1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10" fontId="13" fillId="4" borderId="1" xfId="0" applyNumberFormat="1" applyFont="1" applyFill="1" applyBorder="1" applyAlignment="1" applyProtection="1">
      <alignment vertical="top" wrapText="1"/>
    </xf>
    <xf numFmtId="0" fontId="19" fillId="3" borderId="0" xfId="0" applyFont="1" applyFill="1" applyBorder="1"/>
    <xf numFmtId="0" fontId="7" fillId="3" borderId="0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vertical="center"/>
    </xf>
    <xf numFmtId="3" fontId="0" fillId="3" borderId="4" xfId="0" applyNumberFormat="1" applyFont="1" applyFill="1" applyBorder="1" applyAlignment="1" applyProtection="1">
      <alignment horizontal="right"/>
      <protection locked="0"/>
    </xf>
    <xf numFmtId="3" fontId="0" fillId="0" borderId="28" xfId="0" applyNumberFormat="1" applyBorder="1" applyProtection="1">
      <protection locked="0"/>
    </xf>
    <xf numFmtId="1" fontId="11" fillId="4" borderId="13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4" fontId="9" fillId="4" borderId="1" xfId="0" applyNumberFormat="1" applyFont="1" applyFill="1" applyBorder="1" applyAlignment="1">
      <alignment horizontal="center" vertical="center" wrapText="1"/>
    </xf>
    <xf numFmtId="1" fontId="9" fillId="5" borderId="22" xfId="0" applyNumberFormat="1" applyFont="1" applyFill="1" applyBorder="1" applyAlignment="1">
      <alignment horizontal="center" vertical="center"/>
    </xf>
    <xf numFmtId="0" fontId="8" fillId="3" borderId="0" xfId="1" applyFill="1" applyAlignment="1" applyProtection="1"/>
    <xf numFmtId="0" fontId="0" fillId="3" borderId="0" xfId="0" applyFont="1" applyFill="1"/>
    <xf numFmtId="3" fontId="12" fillId="4" borderId="1" xfId="0" applyNumberFormat="1" applyFont="1" applyFill="1" applyBorder="1" applyAlignment="1" applyProtection="1">
      <alignment vertical="top" wrapText="1"/>
    </xf>
    <xf numFmtId="10" fontId="12" fillId="4" borderId="1" xfId="0" applyNumberFormat="1" applyFont="1" applyFill="1" applyBorder="1" applyAlignment="1" applyProtection="1">
      <alignment vertical="top" wrapText="1"/>
    </xf>
    <xf numFmtId="10" fontId="0" fillId="4" borderId="1" xfId="0" applyNumberFormat="1" applyFill="1" applyBorder="1" applyProtection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0" fontId="0" fillId="4" borderId="27" xfId="0" applyFont="1" applyFill="1" applyBorder="1"/>
    <xf numFmtId="3" fontId="9" fillId="4" borderId="4" xfId="0" applyNumberFormat="1" applyFont="1" applyFill="1" applyBorder="1" applyAlignment="1">
      <alignment horizontal="right"/>
    </xf>
    <xf numFmtId="0" fontId="9" fillId="3" borderId="26" xfId="0" applyFont="1" applyFill="1" applyBorder="1"/>
    <xf numFmtId="0" fontId="9" fillId="0" borderId="1" xfId="0" applyFont="1" applyBorder="1" applyProtection="1">
      <protection locked="0"/>
    </xf>
    <xf numFmtId="166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166" fontId="0" fillId="3" borderId="1" xfId="0" applyNumberFormat="1" applyFill="1" applyBorder="1"/>
    <xf numFmtId="0" fontId="12" fillId="0" borderId="1" xfId="0" applyFont="1" applyBorder="1" applyAlignment="1" applyProtection="1">
      <alignment vertical="top" wrapText="1"/>
      <protection locked="0"/>
    </xf>
    <xf numFmtId="14" fontId="20" fillId="4" borderId="13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22" fillId="0" borderId="0" xfId="0" applyFont="1" applyFill="1"/>
    <xf numFmtId="0" fontId="2" fillId="0" borderId="2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164" fontId="2" fillId="0" borderId="3" xfId="0" applyNumberFormat="1" applyFont="1" applyFill="1" applyBorder="1" applyProtection="1">
      <protection locked="0"/>
    </xf>
    <xf numFmtId="4" fontId="2" fillId="0" borderId="3" xfId="0" applyNumberFormat="1" applyFont="1" applyFill="1" applyBorder="1" applyProtection="1">
      <protection locked="0"/>
    </xf>
    <xf numFmtId="4" fontId="2" fillId="0" borderId="1" xfId="0" applyNumberFormat="1" applyFont="1" applyFill="1" applyBorder="1" applyAlignment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10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166" fontId="2" fillId="0" borderId="1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Protection="1">
      <protection locked="0"/>
    </xf>
    <xf numFmtId="3" fontId="2" fillId="0" borderId="1" xfId="0" applyNumberFormat="1" applyFont="1" applyFill="1" applyBorder="1" applyProtection="1">
      <protection locked="0"/>
    </xf>
    <xf numFmtId="165" fontId="2" fillId="0" borderId="1" xfId="0" applyNumberFormat="1" applyFont="1" applyFill="1" applyBorder="1" applyProtection="1">
      <protection locked="0"/>
    </xf>
    <xf numFmtId="0" fontId="2" fillId="0" borderId="0" xfId="0" applyFont="1" applyFill="1" applyBorder="1"/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/>
    <xf numFmtId="0" fontId="5" fillId="6" borderId="10" xfId="0" applyFont="1" applyFill="1" applyBorder="1"/>
    <xf numFmtId="4" fontId="5" fillId="6" borderId="11" xfId="0" applyNumberFormat="1" applyFont="1" applyFill="1" applyBorder="1"/>
    <xf numFmtId="0" fontId="5" fillId="6" borderId="11" xfId="0" applyFont="1" applyFill="1" applyBorder="1"/>
    <xf numFmtId="166" fontId="5" fillId="6" borderId="11" xfId="0" applyNumberFormat="1" applyFont="1" applyFill="1" applyBorder="1"/>
    <xf numFmtId="0" fontId="5" fillId="6" borderId="12" xfId="0" applyFont="1" applyFill="1" applyBorder="1"/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14" fontId="5" fillId="6" borderId="14" xfId="0" applyNumberFormat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23" fillId="0" borderId="0" xfId="0" applyFont="1" applyFill="1"/>
    <xf numFmtId="0" fontId="0" fillId="0" borderId="0" xfId="0" applyFont="1"/>
    <xf numFmtId="49" fontId="0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3" borderId="26" xfId="0" applyFont="1" applyFill="1" applyBorder="1"/>
    <xf numFmtId="0" fontId="0" fillId="3" borderId="0" xfId="0" applyFont="1" applyFill="1" applyBorder="1"/>
    <xf numFmtId="0" fontId="0" fillId="2" borderId="0" xfId="0" applyFont="1" applyFill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13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14" fontId="13" fillId="4" borderId="13" xfId="0" applyNumberFormat="1" applyFont="1" applyFill="1" applyBorder="1" applyAlignment="1">
      <alignment horizontal="center" vertical="center" wrapText="1"/>
    </xf>
    <xf numFmtId="0" fontId="0" fillId="0" borderId="1" xfId="0" applyFont="1" applyBorder="1" applyProtection="1">
      <protection locked="0"/>
    </xf>
    <xf numFmtId="10" fontId="0" fillId="4" borderId="1" xfId="0" applyNumberFormat="1" applyFont="1" applyFill="1" applyBorder="1" applyProtection="1"/>
    <xf numFmtId="0" fontId="13" fillId="0" borderId="1" xfId="0" applyFont="1" applyBorder="1" applyAlignment="1">
      <alignment vertical="top" wrapText="1"/>
    </xf>
    <xf numFmtId="0" fontId="5" fillId="5" borderId="30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 wrapText="1"/>
    </xf>
    <xf numFmtId="165" fontId="5" fillId="5" borderId="30" xfId="0" applyNumberFormat="1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 wrapText="1"/>
    </xf>
    <xf numFmtId="3" fontId="5" fillId="5" borderId="31" xfId="0" applyNumberFormat="1" applyFont="1" applyFill="1" applyBorder="1" applyAlignment="1">
      <alignment horizontal="center" vertical="center" wrapText="1"/>
    </xf>
    <xf numFmtId="14" fontId="5" fillId="5" borderId="3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9" fillId="0" borderId="18" xfId="0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14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6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49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1" fillId="4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3" fillId="4" borderId="1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343032</xdr:colOff>
      <xdr:row>0</xdr:row>
      <xdr:rowOff>506012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132" cy="5060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1486032</xdr:colOff>
      <xdr:row>0</xdr:row>
      <xdr:rowOff>506012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132" cy="5060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1525270</xdr:colOff>
      <xdr:row>0</xdr:row>
      <xdr:rowOff>504825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477645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1503045</xdr:colOff>
      <xdr:row>0</xdr:row>
      <xdr:rowOff>514350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8100"/>
          <a:ext cx="1477645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1496695</xdr:colOff>
      <xdr:row>0</xdr:row>
      <xdr:rowOff>504825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147764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e.prezime@unicreditleasing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9"/>
  <sheetViews>
    <sheetView tabSelected="1" workbookViewId="0">
      <selection activeCell="F32" sqref="F32"/>
    </sheetView>
  </sheetViews>
  <sheetFormatPr defaultRowHeight="12.75" x14ac:dyDescent="0.2"/>
  <cols>
    <col min="1" max="1" width="8.28515625" customWidth="1"/>
    <col min="6" max="6" width="11.140625" customWidth="1"/>
  </cols>
  <sheetData>
    <row r="1" spans="1:17" ht="60" customHeight="1" x14ac:dyDescent="0.2">
      <c r="A1" s="7"/>
      <c r="B1" s="7"/>
      <c r="C1" s="7"/>
      <c r="D1" s="7"/>
      <c r="E1" s="7"/>
      <c r="F1" s="7"/>
      <c r="G1" s="136" t="s">
        <v>0</v>
      </c>
      <c r="H1" s="136"/>
      <c r="I1" s="136"/>
      <c r="J1" s="136"/>
      <c r="K1" s="136"/>
      <c r="L1" s="136"/>
      <c r="M1" s="136"/>
      <c r="N1" s="136"/>
      <c r="O1" s="136"/>
      <c r="P1" s="1"/>
      <c r="Q1" s="1"/>
    </row>
    <row r="2" spans="1:17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5" x14ac:dyDescent="0.25">
      <c r="A3" s="3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s="34" customFormat="1" x14ac:dyDescent="0.2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 x14ac:dyDescent="0.2">
      <c r="A7" s="4" t="s">
        <v>93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7" x14ac:dyDescent="0.2">
      <c r="A8" s="3" t="s">
        <v>94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 x14ac:dyDescent="0.2">
      <c r="A9" s="3" t="s">
        <v>95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7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7" x14ac:dyDescent="0.2">
      <c r="A11" s="3" t="s">
        <v>96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7" ht="13.5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7" ht="14.25" thickTop="1" thickBot="1" x14ac:dyDescent="0.25">
      <c r="A13" s="3" t="s">
        <v>4</v>
      </c>
      <c r="B13" s="3"/>
      <c r="C13" s="3"/>
      <c r="D13" s="3"/>
      <c r="E13" s="137" t="s">
        <v>92</v>
      </c>
      <c r="F13" s="138"/>
      <c r="G13" s="138"/>
      <c r="H13" s="138"/>
      <c r="I13" s="139"/>
      <c r="J13" s="3"/>
      <c r="K13" s="6" t="s">
        <v>7</v>
      </c>
      <c r="L13" s="3"/>
      <c r="M13" s="3"/>
      <c r="N13" s="3"/>
      <c r="O13" s="3"/>
    </row>
    <row r="14" spans="1:17" ht="14.25" thickTop="1" thickBo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7" ht="14.25" thickTop="1" thickBot="1" x14ac:dyDescent="0.25">
      <c r="A15" s="3" t="s">
        <v>3</v>
      </c>
      <c r="B15" s="3"/>
      <c r="C15" s="3"/>
      <c r="D15" s="3"/>
      <c r="E15" s="140">
        <v>2023</v>
      </c>
      <c r="F15" s="141"/>
      <c r="G15" s="141"/>
      <c r="H15" s="141"/>
      <c r="I15" s="142"/>
      <c r="J15" s="3"/>
      <c r="K15" s="6" t="s">
        <v>61</v>
      </c>
      <c r="L15" s="3"/>
      <c r="M15" s="3"/>
      <c r="N15" s="3"/>
      <c r="O15" s="3"/>
    </row>
    <row r="16" spans="1:17" ht="14.25" thickTop="1" thickBo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4.25" thickTop="1" thickBot="1" x14ac:dyDescent="0.25">
      <c r="A17" s="3" t="s">
        <v>88</v>
      </c>
      <c r="B17" s="3"/>
      <c r="C17" s="3"/>
      <c r="D17" s="3"/>
      <c r="E17" s="133"/>
      <c r="F17" s="143"/>
      <c r="G17" s="143"/>
      <c r="H17" s="143"/>
      <c r="I17" s="144"/>
      <c r="J17" s="3"/>
      <c r="K17" s="6" t="s">
        <v>60</v>
      </c>
      <c r="L17" s="3"/>
      <c r="M17" s="3"/>
      <c r="N17" s="3"/>
      <c r="O17" s="3"/>
    </row>
    <row r="18" spans="1:15" ht="14.25" thickTop="1" thickBo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4.25" thickTop="1" thickBot="1" x14ac:dyDescent="0.25">
      <c r="A19" s="3" t="s">
        <v>5</v>
      </c>
      <c r="B19" s="3"/>
      <c r="C19" s="3"/>
      <c r="D19" s="3"/>
      <c r="E19" s="133"/>
      <c r="F19" s="143"/>
      <c r="G19" s="143"/>
      <c r="H19" s="143"/>
      <c r="I19" s="144"/>
      <c r="J19" s="3"/>
      <c r="K19" s="6" t="s">
        <v>60</v>
      </c>
      <c r="L19" s="3"/>
      <c r="M19" s="3"/>
      <c r="N19" s="3"/>
      <c r="O19" s="3"/>
    </row>
    <row r="20" spans="1:15" ht="14.25" thickTop="1" thickBot="1" x14ac:dyDescent="0.25">
      <c r="A20" s="3"/>
      <c r="B20" s="3"/>
      <c r="C20" s="3"/>
      <c r="D20" s="3"/>
      <c r="E20" s="23"/>
      <c r="F20" s="23"/>
      <c r="G20" s="23"/>
      <c r="H20" s="23"/>
      <c r="I20" s="23"/>
      <c r="J20" s="3"/>
      <c r="K20" s="6"/>
      <c r="L20" s="3"/>
      <c r="M20" s="3"/>
      <c r="N20" s="3"/>
      <c r="O20" s="3"/>
    </row>
    <row r="21" spans="1:15" ht="14.25" thickTop="1" thickBot="1" x14ac:dyDescent="0.25">
      <c r="A21" s="3" t="s">
        <v>41</v>
      </c>
      <c r="B21" s="3"/>
      <c r="C21" s="3"/>
      <c r="D21" s="3"/>
      <c r="E21" s="133">
        <v>44926</v>
      </c>
      <c r="F21" s="134"/>
      <c r="G21" s="134"/>
      <c r="H21" s="134"/>
      <c r="I21" s="135"/>
      <c r="J21" s="3"/>
      <c r="K21" s="6" t="s">
        <v>60</v>
      </c>
      <c r="L21" s="3"/>
      <c r="M21" s="3"/>
      <c r="N21" s="3"/>
      <c r="O21" s="3"/>
    </row>
    <row r="22" spans="1:15" ht="13.5" thickTop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 t="s">
        <v>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5" t="s">
        <v>97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59" t="s">
        <v>91</v>
      </c>
      <c r="B26" s="16"/>
      <c r="C26" s="16"/>
      <c r="D26" s="16"/>
      <c r="E26" s="60"/>
      <c r="F26" s="16"/>
      <c r="G26" s="16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7"/>
      <c r="B27" s="7"/>
      <c r="C27" s="7"/>
      <c r="D27" s="7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</row>
    <row r="28" spans="1:15" x14ac:dyDescent="0.2">
      <c r="A28" s="7"/>
      <c r="B28" s="7"/>
      <c r="C28" s="7"/>
      <c r="D28" s="7"/>
      <c r="E28" s="7"/>
      <c r="F28" s="7"/>
      <c r="G28" s="7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sheetProtection selectLockedCells="1"/>
  <mergeCells count="6">
    <mergeCell ref="E21:I21"/>
    <mergeCell ref="G1:O1"/>
    <mergeCell ref="E13:I13"/>
    <mergeCell ref="E15:I15"/>
    <mergeCell ref="E17:I17"/>
    <mergeCell ref="E19:I19"/>
  </mergeCells>
  <hyperlinks>
    <hyperlink ref="A2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6" orientation="landscape" r:id="rId2"/>
  <headerFooter>
    <oddHeader>&amp;C&amp;"Calibri"&amp;10&amp;K666666UniCredit - Internal Use Only&amp;1#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AJ89"/>
  <sheetViews>
    <sheetView view="pageBreakPreview" topLeftCell="A4" zoomScale="110" zoomScaleNormal="100" zoomScaleSheetLayoutView="110" workbookViewId="0">
      <selection activeCell="A21" sqref="A21"/>
    </sheetView>
  </sheetViews>
  <sheetFormatPr defaultRowHeight="12.75" x14ac:dyDescent="0.2"/>
  <cols>
    <col min="1" max="1" width="22.28515625" customWidth="1"/>
    <col min="2" max="2" width="13.28515625" customWidth="1"/>
    <col min="3" max="3" width="14.7109375" customWidth="1"/>
    <col min="4" max="4" width="10.7109375" customWidth="1"/>
    <col min="5" max="5" width="12.140625" customWidth="1"/>
    <col min="6" max="6" width="11" customWidth="1"/>
    <col min="7" max="7" width="14.7109375" customWidth="1"/>
    <col min="8" max="9" width="15" customWidth="1"/>
    <col min="10" max="11" width="19" customWidth="1"/>
  </cols>
  <sheetData>
    <row r="1" spans="1:36" ht="54" customHeight="1" x14ac:dyDescent="0.2">
      <c r="A1" s="7"/>
      <c r="B1" s="7"/>
      <c r="C1" s="7"/>
      <c r="D1" s="7"/>
      <c r="E1" s="7"/>
      <c r="F1" s="151" t="str">
        <f>+UPUTA!E13</f>
        <v>XXX d.o.o., Zagreb</v>
      </c>
      <c r="G1" s="152"/>
      <c r="H1" s="152"/>
      <c r="I1" s="152"/>
      <c r="J1" s="152"/>
      <c r="K1" s="152"/>
      <c r="L1" s="15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x14ac:dyDescent="0.2">
      <c r="A3" s="24" t="s">
        <v>44</v>
      </c>
      <c r="B3" s="24"/>
      <c r="C3" s="24"/>
      <c r="D3" s="7"/>
      <c r="E3" s="26" t="s">
        <v>21</v>
      </c>
      <c r="F3" s="68" t="s">
        <v>90</v>
      </c>
      <c r="G3" s="7"/>
      <c r="H3" s="26" t="s">
        <v>22</v>
      </c>
      <c r="I3" s="2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x14ac:dyDescent="0.2">
      <c r="A4" s="24"/>
      <c r="B4" s="24"/>
      <c r="C4" s="24"/>
      <c r="D4" s="7"/>
      <c r="E4" s="26"/>
      <c r="F4" s="27"/>
      <c r="G4" s="7"/>
      <c r="H4" s="26"/>
      <c r="I4" s="2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x14ac:dyDescent="0.2">
      <c r="A5" s="24"/>
      <c r="B5" s="24"/>
      <c r="C5" s="24"/>
      <c r="D5" s="7"/>
      <c r="E5" s="26"/>
      <c r="F5" s="27"/>
      <c r="G5" s="7"/>
      <c r="H5" s="26"/>
      <c r="I5" s="2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x14ac:dyDescent="0.2">
      <c r="A6" s="56" t="s">
        <v>74</v>
      </c>
      <c r="B6" s="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12.75" customHeight="1" x14ac:dyDescent="0.2">
      <c r="A8" s="149" t="s">
        <v>9</v>
      </c>
      <c r="B8" s="149" t="s">
        <v>62</v>
      </c>
      <c r="C8" s="43" t="s">
        <v>64</v>
      </c>
      <c r="D8" s="158" t="s">
        <v>63</v>
      </c>
      <c r="E8" s="159"/>
      <c r="F8" s="160"/>
      <c r="G8" s="149" t="s">
        <v>8</v>
      </c>
      <c r="H8" s="154" t="s">
        <v>39</v>
      </c>
      <c r="I8" s="155"/>
      <c r="J8" s="155"/>
      <c r="K8" s="15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x14ac:dyDescent="0.2">
      <c r="A9" s="150"/>
      <c r="B9" s="157"/>
      <c r="C9" s="28">
        <f>+UPUTA!E17</f>
        <v>0</v>
      </c>
      <c r="D9" s="8" t="s">
        <v>10</v>
      </c>
      <c r="E9" s="8" t="s">
        <v>11</v>
      </c>
      <c r="F9" s="8" t="s">
        <v>12</v>
      </c>
      <c r="G9" s="153"/>
      <c r="H9" s="55">
        <f>UPUTA!E15-1</f>
        <v>2022</v>
      </c>
      <c r="I9" s="44" t="s">
        <v>42</v>
      </c>
      <c r="J9" s="75">
        <f>+UPUTA!E17</f>
        <v>0</v>
      </c>
      <c r="K9" s="44" t="s">
        <v>42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x14ac:dyDescent="0.2">
      <c r="A10" s="17"/>
      <c r="B10" s="17"/>
      <c r="C10" s="61"/>
      <c r="D10" s="18"/>
      <c r="E10" s="18"/>
      <c r="F10" s="18"/>
      <c r="G10" s="21"/>
      <c r="H10" s="18"/>
      <c r="I10" s="62" t="e">
        <f>H10/$H$21</f>
        <v>#DIV/0!</v>
      </c>
      <c r="J10" s="19"/>
      <c r="K10" s="63" t="e">
        <f>J10/$J$21</f>
        <v>#DIV/0!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x14ac:dyDescent="0.2">
      <c r="A11" s="17"/>
      <c r="B11" s="17"/>
      <c r="C11" s="61"/>
      <c r="D11" s="18"/>
      <c r="E11" s="18"/>
      <c r="F11" s="18"/>
      <c r="G11" s="21"/>
      <c r="H11" s="18"/>
      <c r="I11" s="62" t="e">
        <f t="shared" ref="I11:I20" si="0">H11/$H$21</f>
        <v>#DIV/0!</v>
      </c>
      <c r="J11" s="19"/>
      <c r="K11" s="63" t="e">
        <f t="shared" ref="K11:K20" si="1">J11/$J$21</f>
        <v>#DIV/0!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x14ac:dyDescent="0.2">
      <c r="A12" s="17"/>
      <c r="B12" s="17"/>
      <c r="C12" s="61"/>
      <c r="D12" s="18"/>
      <c r="E12" s="18"/>
      <c r="F12" s="18"/>
      <c r="G12" s="21"/>
      <c r="H12" s="18"/>
      <c r="I12" s="62" t="e">
        <f t="shared" si="0"/>
        <v>#DIV/0!</v>
      </c>
      <c r="J12" s="19"/>
      <c r="K12" s="63" t="e">
        <f t="shared" si="1"/>
        <v>#DIV/0!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x14ac:dyDescent="0.2">
      <c r="A13" s="17"/>
      <c r="B13" s="17"/>
      <c r="C13" s="61"/>
      <c r="D13" s="18"/>
      <c r="E13" s="18"/>
      <c r="F13" s="18"/>
      <c r="G13" s="21"/>
      <c r="H13" s="18"/>
      <c r="I13" s="62" t="e">
        <f t="shared" si="0"/>
        <v>#DIV/0!</v>
      </c>
      <c r="J13" s="19"/>
      <c r="K13" s="63" t="e">
        <f t="shared" si="1"/>
        <v>#DIV/0!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x14ac:dyDescent="0.2">
      <c r="A14" s="17"/>
      <c r="B14" s="17"/>
      <c r="C14" s="61"/>
      <c r="D14" s="18"/>
      <c r="E14" s="18"/>
      <c r="F14" s="18"/>
      <c r="G14" s="21"/>
      <c r="H14" s="18"/>
      <c r="I14" s="62" t="e">
        <f t="shared" si="0"/>
        <v>#DIV/0!</v>
      </c>
      <c r="J14" s="19"/>
      <c r="K14" s="63" t="e">
        <f t="shared" si="1"/>
        <v>#DIV/0!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x14ac:dyDescent="0.2">
      <c r="A15" s="17"/>
      <c r="B15" s="17"/>
      <c r="C15" s="61"/>
      <c r="D15" s="18"/>
      <c r="E15" s="18"/>
      <c r="F15" s="18"/>
      <c r="G15" s="21"/>
      <c r="H15" s="18"/>
      <c r="I15" s="62" t="e">
        <f t="shared" si="0"/>
        <v>#DIV/0!</v>
      </c>
      <c r="J15" s="19"/>
      <c r="K15" s="63" t="e">
        <f t="shared" si="1"/>
        <v>#DIV/0!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x14ac:dyDescent="0.2">
      <c r="A16" s="17"/>
      <c r="B16" s="17"/>
      <c r="C16" s="61"/>
      <c r="D16" s="18"/>
      <c r="E16" s="18"/>
      <c r="F16" s="18"/>
      <c r="G16" s="21"/>
      <c r="H16" s="18"/>
      <c r="I16" s="62" t="e">
        <f t="shared" si="0"/>
        <v>#DIV/0!</v>
      </c>
      <c r="J16" s="19"/>
      <c r="K16" s="63" t="e">
        <f t="shared" si="1"/>
        <v>#DIV/0!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x14ac:dyDescent="0.2">
      <c r="A17" s="17"/>
      <c r="B17" s="17"/>
      <c r="C17" s="61"/>
      <c r="D17" s="18"/>
      <c r="E17" s="18"/>
      <c r="F17" s="18"/>
      <c r="G17" s="21"/>
      <c r="H17" s="18"/>
      <c r="I17" s="62" t="e">
        <f t="shared" si="0"/>
        <v>#DIV/0!</v>
      </c>
      <c r="J17" s="19"/>
      <c r="K17" s="63" t="e">
        <f t="shared" si="1"/>
        <v>#DIV/0!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x14ac:dyDescent="0.2">
      <c r="A18" s="17"/>
      <c r="B18" s="17"/>
      <c r="C18" s="61"/>
      <c r="D18" s="18"/>
      <c r="E18" s="18"/>
      <c r="F18" s="18"/>
      <c r="G18" s="21"/>
      <c r="H18" s="18"/>
      <c r="I18" s="62" t="e">
        <f t="shared" si="0"/>
        <v>#DIV/0!</v>
      </c>
      <c r="J18" s="19"/>
      <c r="K18" s="63" t="e">
        <f t="shared" si="1"/>
        <v>#DIV/0!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x14ac:dyDescent="0.2">
      <c r="A19" s="17"/>
      <c r="B19" s="17"/>
      <c r="C19" s="61"/>
      <c r="D19" s="18"/>
      <c r="E19" s="18"/>
      <c r="F19" s="18"/>
      <c r="G19" s="21"/>
      <c r="H19" s="18"/>
      <c r="I19" s="62" t="e">
        <f t="shared" si="0"/>
        <v>#DIV/0!</v>
      </c>
      <c r="J19" s="19"/>
      <c r="K19" s="63" t="e">
        <f t="shared" si="1"/>
        <v>#DIV/0!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x14ac:dyDescent="0.2">
      <c r="A20" s="9" t="s">
        <v>13</v>
      </c>
      <c r="B20" s="17"/>
      <c r="C20" s="61"/>
      <c r="D20" s="18"/>
      <c r="E20" s="18"/>
      <c r="F20" s="18"/>
      <c r="G20" s="21"/>
      <c r="H20" s="18"/>
      <c r="I20" s="62" t="e">
        <f t="shared" si="0"/>
        <v>#DIV/0!</v>
      </c>
      <c r="J20" s="19"/>
      <c r="K20" s="63" t="e">
        <f t="shared" si="1"/>
        <v>#DIV/0!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x14ac:dyDescent="0.2">
      <c r="A21" s="10" t="s">
        <v>14</v>
      </c>
      <c r="B21" s="12"/>
      <c r="C21" s="22">
        <f t="shared" ref="C21:I21" si="2">SUM(C10:C20)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22">
        <f t="shared" si="2"/>
        <v>0</v>
      </c>
      <c r="H21" s="11">
        <f t="shared" si="2"/>
        <v>0</v>
      </c>
      <c r="I21" s="46" t="e">
        <f t="shared" si="2"/>
        <v>#DIV/0!</v>
      </c>
      <c r="J21" s="11">
        <f t="shared" ref="J21:K21" si="3">SUM(J10:J20)</f>
        <v>0</v>
      </c>
      <c r="K21" s="46" t="e">
        <f t="shared" si="3"/>
        <v>#DIV/0!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x14ac:dyDescent="0.2">
      <c r="A24" s="2" t="s">
        <v>98</v>
      </c>
      <c r="B24" s="2"/>
      <c r="C24" s="2"/>
      <c r="D24" s="2"/>
      <c r="E24" s="7"/>
      <c r="F24" s="7"/>
      <c r="G24" s="7"/>
      <c r="H24" s="16" t="s">
        <v>54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x14ac:dyDescent="0.2">
      <c r="A25" s="7"/>
      <c r="B25" s="7"/>
      <c r="C25" s="7"/>
      <c r="D25" s="7"/>
      <c r="E25" s="7"/>
      <c r="F25" s="7"/>
      <c r="G25" s="7"/>
      <c r="H25" s="16" t="s">
        <v>55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ht="25.5" customHeight="1" x14ac:dyDescent="0.2">
      <c r="A26" s="145" t="s">
        <v>15</v>
      </c>
      <c r="B26" s="13" t="s">
        <v>43</v>
      </c>
      <c r="C26" s="145" t="s">
        <v>16</v>
      </c>
      <c r="D26" s="145" t="s">
        <v>17</v>
      </c>
      <c r="E26" s="145" t="s">
        <v>18</v>
      </c>
      <c r="F26" s="145" t="s">
        <v>19</v>
      </c>
      <c r="G26" s="145" t="s">
        <v>52</v>
      </c>
      <c r="H26" s="145" t="s">
        <v>53</v>
      </c>
      <c r="I26" s="13" t="s">
        <v>43</v>
      </c>
      <c r="J26" s="147" t="s">
        <v>73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x14ac:dyDescent="0.2">
      <c r="A27" s="146"/>
      <c r="B27" s="28">
        <f>+UPUTA!E21</f>
        <v>44926</v>
      </c>
      <c r="C27" s="146"/>
      <c r="D27" s="146"/>
      <c r="E27" s="146"/>
      <c r="F27" s="146"/>
      <c r="G27" s="146"/>
      <c r="H27" s="146"/>
      <c r="I27" s="76">
        <f>+UPUTA!E17</f>
        <v>0</v>
      </c>
      <c r="J27" s="148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2">
      <c r="A28" s="71"/>
      <c r="B28" s="70"/>
      <c r="C28" s="72"/>
      <c r="D28" s="19"/>
      <c r="E28" s="19"/>
      <c r="F28" s="20"/>
      <c r="G28" s="19"/>
      <c r="H28" s="20"/>
      <c r="I28" s="70"/>
      <c r="J28" s="30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x14ac:dyDescent="0.2">
      <c r="A29" s="71"/>
      <c r="B29" s="70"/>
      <c r="C29" s="72"/>
      <c r="D29" s="19"/>
      <c r="E29" s="19"/>
      <c r="F29" s="20"/>
      <c r="G29" s="19"/>
      <c r="H29" s="20"/>
      <c r="I29" s="70"/>
      <c r="J29" s="30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x14ac:dyDescent="0.2">
      <c r="A30" s="71"/>
      <c r="B30" s="70"/>
      <c r="C30" s="72"/>
      <c r="D30" s="19"/>
      <c r="E30" s="19"/>
      <c r="F30" s="20"/>
      <c r="G30" s="19"/>
      <c r="H30" s="20"/>
      <c r="I30" s="70"/>
      <c r="J30" s="30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x14ac:dyDescent="0.2">
      <c r="A31" s="71"/>
      <c r="B31" s="70"/>
      <c r="C31" s="72"/>
      <c r="D31" s="19"/>
      <c r="E31" s="19"/>
      <c r="F31" s="20"/>
      <c r="G31" s="19"/>
      <c r="H31" s="20"/>
      <c r="I31" s="70"/>
      <c r="J31" s="30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x14ac:dyDescent="0.2">
      <c r="A32" s="19"/>
      <c r="B32" s="70"/>
      <c r="C32" s="19"/>
      <c r="D32" s="19"/>
      <c r="E32" s="19"/>
      <c r="F32" s="20"/>
      <c r="G32" s="19"/>
      <c r="H32" s="20"/>
      <c r="I32" s="73"/>
      <c r="J32" s="30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2">
      <c r="A33" s="19"/>
      <c r="B33" s="70"/>
      <c r="C33" s="19"/>
      <c r="D33" s="19"/>
      <c r="E33" s="19"/>
      <c r="F33" s="20"/>
      <c r="G33" s="19"/>
      <c r="H33" s="20"/>
      <c r="I33" s="73"/>
      <c r="J33" s="30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x14ac:dyDescent="0.2">
      <c r="A34" s="19"/>
      <c r="B34" s="70"/>
      <c r="C34" s="19"/>
      <c r="D34" s="19"/>
      <c r="E34" s="19"/>
      <c r="F34" s="20"/>
      <c r="G34" s="19"/>
      <c r="H34" s="20"/>
      <c r="I34" s="73"/>
      <c r="J34" s="30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x14ac:dyDescent="0.2">
      <c r="A35" s="19"/>
      <c r="B35" s="70"/>
      <c r="C35" s="19"/>
      <c r="D35" s="19"/>
      <c r="E35" s="19"/>
      <c r="F35" s="20"/>
      <c r="G35" s="19"/>
      <c r="H35" s="20"/>
      <c r="I35" s="73"/>
      <c r="J35" s="30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x14ac:dyDescent="0.2">
      <c r="A36" s="19"/>
      <c r="B36" s="70"/>
      <c r="C36" s="19"/>
      <c r="D36" s="19"/>
      <c r="E36" s="19"/>
      <c r="F36" s="20"/>
      <c r="G36" s="19"/>
      <c r="H36" s="20"/>
      <c r="I36" s="73"/>
      <c r="J36" s="30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x14ac:dyDescent="0.2">
      <c r="A37" s="19"/>
      <c r="B37" s="70"/>
      <c r="C37" s="19"/>
      <c r="D37" s="19"/>
      <c r="E37" s="19"/>
      <c r="F37" s="20"/>
      <c r="G37" s="19"/>
      <c r="H37" s="20"/>
      <c r="I37" s="73"/>
      <c r="J37" s="30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x14ac:dyDescent="0.2">
      <c r="A38" s="19"/>
      <c r="B38" s="70"/>
      <c r="C38" s="19"/>
      <c r="D38" s="19"/>
      <c r="E38" s="19"/>
      <c r="F38" s="20"/>
      <c r="G38" s="19"/>
      <c r="H38" s="20"/>
      <c r="I38" s="73"/>
      <c r="J38" s="30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x14ac:dyDescent="0.2">
      <c r="A39" s="69" t="s">
        <v>13</v>
      </c>
      <c r="B39" s="70"/>
      <c r="C39" s="19"/>
      <c r="D39" s="19"/>
      <c r="E39" s="19"/>
      <c r="F39" s="20"/>
      <c r="G39" s="19"/>
      <c r="H39" s="20"/>
      <c r="I39" s="70"/>
      <c r="J39" s="30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x14ac:dyDescent="0.2">
      <c r="A40" s="14" t="s">
        <v>20</v>
      </c>
      <c r="B40" s="15">
        <f>SUM(B28:B39)</f>
        <v>0</v>
      </c>
      <c r="C40" s="14">
        <f>SUM(C28:C39)</f>
        <v>0</v>
      </c>
      <c r="D40" s="14">
        <f>SUM(D28:D39)</f>
        <v>0</v>
      </c>
      <c r="E40" s="14"/>
      <c r="F40" s="14"/>
      <c r="G40" s="14"/>
      <c r="H40" s="14"/>
      <c r="I40" s="14">
        <f>SUM(I28:I39)</f>
        <v>0</v>
      </c>
      <c r="J40" s="35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x14ac:dyDescent="0.2">
      <c r="A43" s="16" t="s">
        <v>21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x14ac:dyDescent="0.2">
      <c r="A44" s="16" t="s">
        <v>22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1:36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</sheetData>
  <sheetProtection selectLockedCells="1"/>
  <mergeCells count="14">
    <mergeCell ref="G26:G27"/>
    <mergeCell ref="H26:H27"/>
    <mergeCell ref="J26:J27"/>
    <mergeCell ref="A8:A9"/>
    <mergeCell ref="F1:L1"/>
    <mergeCell ref="G8:G9"/>
    <mergeCell ref="H8:K8"/>
    <mergeCell ref="B8:B9"/>
    <mergeCell ref="D8:F8"/>
    <mergeCell ref="A26:A27"/>
    <mergeCell ref="C26:C27"/>
    <mergeCell ref="D26:D27"/>
    <mergeCell ref="E26:E27"/>
    <mergeCell ref="F26:F27"/>
  </mergeCells>
  <dataValidations count="2">
    <dataValidation type="list" allowBlank="1" showInputMessage="1" showErrorMessage="1" sqref="E28:E39 G28:G39" xr:uid="{00000000-0002-0000-0100-000000000000}">
      <formula1>$A$43:$A$45</formula1>
    </dataValidation>
    <dataValidation type="list" allowBlank="1" showInputMessage="1" showErrorMessage="1" sqref="J28" xr:uid="{00000000-0002-0000-0100-000001000000}">
      <formula1>$H$22:$H$25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Header>&amp;C&amp;"Calibri"&amp;10&amp;K666666UniCredit - Internal Use Only&amp;1#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S56"/>
  <sheetViews>
    <sheetView view="pageBreakPreview" zoomScale="110" zoomScaleNormal="100" zoomScaleSheetLayoutView="110" zoomScalePageLayoutView="70" workbookViewId="0">
      <selection activeCell="A24" sqref="A24"/>
    </sheetView>
  </sheetViews>
  <sheetFormatPr defaultColWidth="8.85546875" defaultRowHeight="12.75" x14ac:dyDescent="0.2"/>
  <cols>
    <col min="1" max="1" width="23.7109375" style="108" customWidth="1"/>
    <col min="2" max="2" width="11.85546875" style="108" customWidth="1"/>
    <col min="3" max="3" width="13.28515625" style="108" customWidth="1"/>
    <col min="4" max="4" width="8.85546875" style="108"/>
    <col min="5" max="5" width="11.7109375" style="108" customWidth="1"/>
    <col min="6" max="6" width="13.85546875" style="108" customWidth="1"/>
    <col min="7" max="7" width="15.28515625" style="108" customWidth="1"/>
    <col min="8" max="9" width="14.5703125" style="108" customWidth="1"/>
    <col min="10" max="11" width="15.42578125" style="108" customWidth="1"/>
    <col min="12" max="16384" width="8.85546875" style="108"/>
  </cols>
  <sheetData>
    <row r="1" spans="1:19" ht="69.75" customHeight="1" x14ac:dyDescent="0.2">
      <c r="A1" s="60"/>
      <c r="B1" s="60"/>
      <c r="C1" s="60"/>
      <c r="D1" s="60"/>
      <c r="E1" s="60"/>
      <c r="F1" s="161" t="str">
        <f>+UPUTA!E13</f>
        <v>XXX d.o.o., Zagreb</v>
      </c>
      <c r="G1" s="162"/>
      <c r="H1" s="162"/>
      <c r="I1" s="162"/>
      <c r="J1" s="162"/>
      <c r="K1" s="162"/>
      <c r="L1" s="162"/>
      <c r="M1" s="60"/>
      <c r="N1" s="60"/>
      <c r="O1" s="60"/>
      <c r="P1" s="60"/>
      <c r="Q1" s="60"/>
      <c r="R1" s="60"/>
      <c r="S1" s="60"/>
    </row>
    <row r="2" spans="1:19" ht="22.5" customHeight="1" x14ac:dyDescent="0.2">
      <c r="A2" s="60"/>
      <c r="B2" s="60"/>
      <c r="C2" s="60"/>
      <c r="D2" s="60"/>
      <c r="E2" s="60"/>
      <c r="F2" s="109"/>
      <c r="G2" s="110"/>
      <c r="H2" s="110"/>
      <c r="I2" s="110"/>
      <c r="J2" s="110"/>
      <c r="K2" s="110"/>
      <c r="L2" s="110"/>
      <c r="M2" s="60"/>
      <c r="N2" s="60"/>
      <c r="O2" s="60"/>
      <c r="P2" s="60"/>
      <c r="Q2" s="60"/>
      <c r="R2" s="60"/>
      <c r="S2" s="60"/>
    </row>
    <row r="3" spans="1:19" x14ac:dyDescent="0.2">
      <c r="A3" s="24" t="s">
        <v>44</v>
      </c>
      <c r="B3" s="24"/>
      <c r="C3" s="24"/>
      <c r="D3" s="60"/>
      <c r="E3" s="26" t="s">
        <v>21</v>
      </c>
      <c r="F3" s="111" t="s">
        <v>90</v>
      </c>
      <c r="G3" s="60"/>
      <c r="H3" s="26" t="s">
        <v>22</v>
      </c>
      <c r="I3" s="68"/>
      <c r="J3" s="112"/>
      <c r="K3" s="112"/>
      <c r="L3" s="60"/>
      <c r="M3" s="60"/>
      <c r="N3" s="60"/>
      <c r="O3" s="60"/>
      <c r="P3" s="60"/>
      <c r="Q3" s="60"/>
      <c r="R3" s="60"/>
      <c r="S3" s="60"/>
    </row>
    <row r="4" spans="1:19" x14ac:dyDescent="0.2">
      <c r="A4" s="24"/>
      <c r="B4" s="24"/>
      <c r="C4" s="24"/>
      <c r="D4" s="60"/>
      <c r="E4" s="26"/>
      <c r="F4" s="112"/>
      <c r="G4" s="60"/>
      <c r="H4" s="26"/>
      <c r="I4" s="26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</row>
    <row r="6" spans="1:19" x14ac:dyDescent="0.2">
      <c r="A6" s="113" t="s">
        <v>89</v>
      </c>
      <c r="B6" s="113"/>
      <c r="C6" s="113"/>
      <c r="D6" s="113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</row>
    <row r="7" spans="1:19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19" ht="12.6" customHeight="1" x14ac:dyDescent="0.2">
      <c r="A8" s="163" t="s">
        <v>59</v>
      </c>
      <c r="B8" s="163" t="s">
        <v>65</v>
      </c>
      <c r="C8" s="114" t="s">
        <v>64</v>
      </c>
      <c r="D8" s="170" t="s">
        <v>63</v>
      </c>
      <c r="E8" s="171"/>
      <c r="F8" s="172"/>
      <c r="G8" s="163" t="s">
        <v>8</v>
      </c>
      <c r="H8" s="165" t="s">
        <v>39</v>
      </c>
      <c r="I8" s="166"/>
      <c r="J8" s="166"/>
      <c r="K8" s="167"/>
      <c r="L8" s="60"/>
      <c r="M8" s="60"/>
      <c r="N8" s="60"/>
      <c r="O8" s="60"/>
      <c r="P8" s="60"/>
      <c r="Q8" s="60"/>
      <c r="R8" s="60"/>
      <c r="S8" s="60"/>
    </row>
    <row r="9" spans="1:19" ht="25.5" x14ac:dyDescent="0.2">
      <c r="A9" s="168"/>
      <c r="B9" s="169"/>
      <c r="C9" s="57">
        <f>+UPUTA!E17</f>
        <v>0</v>
      </c>
      <c r="D9" s="115" t="s">
        <v>10</v>
      </c>
      <c r="E9" s="115" t="s">
        <v>11</v>
      </c>
      <c r="F9" s="115" t="s">
        <v>12</v>
      </c>
      <c r="G9" s="164"/>
      <c r="H9" s="116">
        <f>UPUTA!E15-1</f>
        <v>2022</v>
      </c>
      <c r="I9" s="117" t="s">
        <v>42</v>
      </c>
      <c r="J9" s="118">
        <f>+UPUTA!E17</f>
        <v>0</v>
      </c>
      <c r="K9" s="117" t="s">
        <v>42</v>
      </c>
      <c r="L9" s="60"/>
      <c r="M9" s="60"/>
      <c r="N9" s="60"/>
      <c r="O9" s="60"/>
      <c r="P9" s="60"/>
      <c r="Q9" s="60"/>
      <c r="R9" s="60"/>
      <c r="S9" s="60"/>
    </row>
    <row r="10" spans="1:19" x14ac:dyDescent="0.2">
      <c r="A10" s="74"/>
      <c r="B10" s="74"/>
      <c r="C10" s="61"/>
      <c r="D10" s="18"/>
      <c r="E10" s="18"/>
      <c r="F10" s="18"/>
      <c r="G10" s="21"/>
      <c r="H10" s="18"/>
      <c r="I10" s="62" t="e">
        <f>H10/$H$21</f>
        <v>#DIV/0!</v>
      </c>
      <c r="J10" s="119"/>
      <c r="K10" s="120" t="e">
        <f>J10/$J$21</f>
        <v>#DIV/0!</v>
      </c>
      <c r="L10" s="60"/>
      <c r="M10" s="60"/>
      <c r="N10" s="60"/>
      <c r="O10" s="60"/>
      <c r="P10" s="60"/>
      <c r="Q10" s="60"/>
      <c r="R10" s="60"/>
      <c r="S10" s="60"/>
    </row>
    <row r="11" spans="1:19" x14ac:dyDescent="0.2">
      <c r="A11" s="74"/>
      <c r="B11" s="74"/>
      <c r="C11" s="61"/>
      <c r="D11" s="18"/>
      <c r="E11" s="18"/>
      <c r="F11" s="18"/>
      <c r="G11" s="21"/>
      <c r="H11" s="18"/>
      <c r="I11" s="62" t="e">
        <f t="shared" ref="I11:I20" si="0">H11/$H$21</f>
        <v>#DIV/0!</v>
      </c>
      <c r="J11" s="119"/>
      <c r="K11" s="120" t="e">
        <f t="shared" ref="K11:K20" si="1">J11/$J$21</f>
        <v>#DIV/0!</v>
      </c>
      <c r="L11" s="60"/>
      <c r="M11" s="60"/>
      <c r="N11" s="60"/>
      <c r="O11" s="60"/>
      <c r="P11" s="60"/>
      <c r="Q11" s="60"/>
      <c r="R11" s="60"/>
      <c r="S11" s="60"/>
    </row>
    <row r="12" spans="1:19" x14ac:dyDescent="0.2">
      <c r="A12" s="74"/>
      <c r="B12" s="74"/>
      <c r="C12" s="61"/>
      <c r="D12" s="18"/>
      <c r="E12" s="18"/>
      <c r="F12" s="18"/>
      <c r="G12" s="21"/>
      <c r="H12" s="18"/>
      <c r="I12" s="62" t="e">
        <f t="shared" si="0"/>
        <v>#DIV/0!</v>
      </c>
      <c r="J12" s="119"/>
      <c r="K12" s="120" t="e">
        <f t="shared" si="1"/>
        <v>#DIV/0!</v>
      </c>
      <c r="L12" s="60"/>
      <c r="M12" s="60"/>
      <c r="N12" s="60"/>
      <c r="O12" s="60"/>
      <c r="P12" s="60"/>
      <c r="Q12" s="60"/>
      <c r="R12" s="60"/>
      <c r="S12" s="60"/>
    </row>
    <row r="13" spans="1:19" x14ac:dyDescent="0.2">
      <c r="A13" s="74"/>
      <c r="B13" s="74"/>
      <c r="C13" s="61"/>
      <c r="D13" s="18"/>
      <c r="E13" s="18"/>
      <c r="F13" s="18"/>
      <c r="G13" s="21"/>
      <c r="H13" s="18"/>
      <c r="I13" s="62" t="e">
        <f t="shared" si="0"/>
        <v>#DIV/0!</v>
      </c>
      <c r="J13" s="119"/>
      <c r="K13" s="120" t="e">
        <f t="shared" si="1"/>
        <v>#DIV/0!</v>
      </c>
      <c r="L13" s="60"/>
      <c r="M13" s="60"/>
      <c r="N13" s="60"/>
      <c r="O13" s="60"/>
      <c r="P13" s="60"/>
      <c r="Q13" s="60"/>
      <c r="R13" s="60"/>
      <c r="S13" s="60"/>
    </row>
    <row r="14" spans="1:19" x14ac:dyDescent="0.2">
      <c r="A14" s="74"/>
      <c r="B14" s="74"/>
      <c r="C14" s="61"/>
      <c r="D14" s="18"/>
      <c r="E14" s="18"/>
      <c r="F14" s="18"/>
      <c r="G14" s="21"/>
      <c r="H14" s="18"/>
      <c r="I14" s="62" t="e">
        <f t="shared" si="0"/>
        <v>#DIV/0!</v>
      </c>
      <c r="J14" s="119"/>
      <c r="K14" s="120" t="e">
        <f t="shared" si="1"/>
        <v>#DIV/0!</v>
      </c>
      <c r="L14" s="60"/>
      <c r="M14" s="60"/>
      <c r="N14" s="60"/>
      <c r="O14" s="60"/>
      <c r="P14" s="60"/>
      <c r="Q14" s="60"/>
      <c r="R14" s="60"/>
      <c r="S14" s="60"/>
    </row>
    <row r="15" spans="1:19" x14ac:dyDescent="0.2">
      <c r="A15" s="74"/>
      <c r="B15" s="74"/>
      <c r="C15" s="61"/>
      <c r="D15" s="18"/>
      <c r="E15" s="18"/>
      <c r="F15" s="18"/>
      <c r="G15" s="21"/>
      <c r="H15" s="18"/>
      <c r="I15" s="62" t="e">
        <f t="shared" si="0"/>
        <v>#DIV/0!</v>
      </c>
      <c r="J15" s="119"/>
      <c r="K15" s="120" t="e">
        <f t="shared" si="1"/>
        <v>#DIV/0!</v>
      </c>
      <c r="L15" s="60"/>
      <c r="M15" s="60"/>
      <c r="N15" s="60"/>
      <c r="O15" s="60"/>
      <c r="P15" s="60"/>
      <c r="Q15" s="60"/>
      <c r="R15" s="60"/>
      <c r="S15" s="60"/>
    </row>
    <row r="16" spans="1:19" x14ac:dyDescent="0.2">
      <c r="A16" s="74"/>
      <c r="B16" s="74"/>
      <c r="C16" s="61"/>
      <c r="D16" s="18"/>
      <c r="E16" s="18"/>
      <c r="F16" s="18"/>
      <c r="G16" s="21"/>
      <c r="H16" s="18"/>
      <c r="I16" s="62" t="e">
        <f t="shared" si="0"/>
        <v>#DIV/0!</v>
      </c>
      <c r="J16" s="119"/>
      <c r="K16" s="120" t="e">
        <f t="shared" si="1"/>
        <v>#DIV/0!</v>
      </c>
      <c r="L16" s="60"/>
      <c r="M16" s="60"/>
      <c r="N16" s="60"/>
      <c r="O16" s="60"/>
      <c r="P16" s="60"/>
      <c r="Q16" s="60"/>
      <c r="R16" s="60"/>
      <c r="S16" s="60"/>
    </row>
    <row r="17" spans="1:19" x14ac:dyDescent="0.2">
      <c r="A17" s="74"/>
      <c r="B17" s="74"/>
      <c r="C17" s="61"/>
      <c r="D17" s="18"/>
      <c r="E17" s="18"/>
      <c r="F17" s="18"/>
      <c r="G17" s="21"/>
      <c r="H17" s="18"/>
      <c r="I17" s="62" t="e">
        <f t="shared" si="0"/>
        <v>#DIV/0!</v>
      </c>
      <c r="J17" s="119"/>
      <c r="K17" s="120" t="e">
        <f t="shared" si="1"/>
        <v>#DIV/0!</v>
      </c>
      <c r="L17" s="60"/>
      <c r="M17" s="60"/>
      <c r="N17" s="60"/>
      <c r="O17" s="60"/>
      <c r="P17" s="60"/>
      <c r="Q17" s="60"/>
      <c r="R17" s="60"/>
      <c r="S17" s="60"/>
    </row>
    <row r="18" spans="1:19" x14ac:dyDescent="0.2">
      <c r="A18" s="74"/>
      <c r="B18" s="74"/>
      <c r="C18" s="61"/>
      <c r="D18" s="18"/>
      <c r="E18" s="18"/>
      <c r="F18" s="18"/>
      <c r="G18" s="21"/>
      <c r="H18" s="18"/>
      <c r="I18" s="62" t="e">
        <f t="shared" si="0"/>
        <v>#DIV/0!</v>
      </c>
      <c r="J18" s="119"/>
      <c r="K18" s="120" t="e">
        <f t="shared" si="1"/>
        <v>#DIV/0!</v>
      </c>
      <c r="L18" s="60"/>
      <c r="M18" s="60"/>
      <c r="N18" s="60"/>
      <c r="O18" s="60"/>
      <c r="P18" s="60"/>
      <c r="Q18" s="60"/>
      <c r="R18" s="60"/>
      <c r="S18" s="60"/>
    </row>
    <row r="19" spans="1:19" x14ac:dyDescent="0.2">
      <c r="A19" s="74"/>
      <c r="B19" s="74"/>
      <c r="C19" s="61"/>
      <c r="D19" s="18"/>
      <c r="E19" s="18"/>
      <c r="F19" s="18"/>
      <c r="G19" s="21"/>
      <c r="H19" s="18"/>
      <c r="I19" s="62" t="e">
        <f t="shared" si="0"/>
        <v>#DIV/0!</v>
      </c>
      <c r="J19" s="119"/>
      <c r="K19" s="120" t="e">
        <f t="shared" si="1"/>
        <v>#DIV/0!</v>
      </c>
      <c r="L19" s="60"/>
      <c r="M19" s="60"/>
      <c r="N19" s="60"/>
      <c r="O19" s="60"/>
      <c r="P19" s="60"/>
      <c r="Q19" s="60"/>
      <c r="R19" s="60"/>
      <c r="S19" s="60"/>
    </row>
    <row r="20" spans="1:19" x14ac:dyDescent="0.2">
      <c r="A20" s="121" t="s">
        <v>13</v>
      </c>
      <c r="B20" s="74"/>
      <c r="C20" s="61"/>
      <c r="D20" s="18"/>
      <c r="E20" s="18"/>
      <c r="F20" s="18"/>
      <c r="G20" s="21"/>
      <c r="H20" s="18"/>
      <c r="I20" s="62" t="e">
        <f t="shared" si="0"/>
        <v>#DIV/0!</v>
      </c>
      <c r="J20" s="119"/>
      <c r="K20" s="120" t="e">
        <f t="shared" si="1"/>
        <v>#DIV/0!</v>
      </c>
      <c r="L20" s="60"/>
      <c r="M20" s="60"/>
      <c r="N20" s="60"/>
      <c r="O20" s="60"/>
      <c r="P20" s="60"/>
      <c r="Q20" s="60"/>
      <c r="R20" s="60"/>
      <c r="S20" s="60"/>
    </row>
    <row r="21" spans="1:19" x14ac:dyDescent="0.2">
      <c r="A21" s="12" t="s">
        <v>14</v>
      </c>
      <c r="B21" s="12"/>
      <c r="C21" s="22">
        <f t="shared" ref="C21:H21" si="2">SUM(C10:C20)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22">
        <f t="shared" si="2"/>
        <v>0</v>
      </c>
      <c r="H21" s="11">
        <f t="shared" si="2"/>
        <v>0</v>
      </c>
      <c r="I21" s="46" t="e">
        <f t="shared" ref="I21:K21" si="3">SUM(I10:I20)</f>
        <v>#DIV/0!</v>
      </c>
      <c r="J21" s="11">
        <f>SUM(J10:J20)</f>
        <v>0</v>
      </c>
      <c r="K21" s="46" t="e">
        <f t="shared" si="3"/>
        <v>#DIV/0!</v>
      </c>
      <c r="L21" s="60"/>
      <c r="M21" s="60"/>
      <c r="N21" s="60"/>
      <c r="O21" s="60"/>
      <c r="P21" s="60"/>
      <c r="Q21" s="60"/>
      <c r="R21" s="60"/>
      <c r="S21" s="60"/>
    </row>
    <row r="22" spans="1:19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  <row r="23" spans="1:19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</row>
    <row r="24" spans="1:19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1:19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1:19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1:19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19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</row>
    <row r="29" spans="1:19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19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1:19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1:19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1:19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1:19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spans="1:19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</row>
    <row r="37" spans="1:19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1:19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</row>
    <row r="39" spans="1:19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</row>
    <row r="40" spans="1:19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19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</row>
    <row r="42" spans="1:19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</row>
    <row r="43" spans="1:19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</row>
    <row r="44" spans="1:19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</row>
    <row r="45" spans="1:19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</row>
    <row r="46" spans="1:19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spans="1:19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</row>
    <row r="48" spans="1:19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  <row r="49" spans="1:19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</row>
    <row r="50" spans="1:19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</row>
    <row r="51" spans="1:19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</row>
    <row r="52" spans="1:19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</row>
    <row r="53" spans="1:19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</row>
    <row r="54" spans="1:19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</row>
    <row r="55" spans="1:19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</row>
    <row r="56" spans="1:19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</row>
  </sheetData>
  <mergeCells count="6">
    <mergeCell ref="F1:L1"/>
    <mergeCell ref="G8:G9"/>
    <mergeCell ref="H8:K8"/>
    <mergeCell ref="A8:A9"/>
    <mergeCell ref="B8:B9"/>
    <mergeCell ref="D8:F8"/>
  </mergeCells>
  <pageMargins left="0.70866141732283472" right="0.70866141732283472" top="0.74803149606299213" bottom="0.74803149606299213" header="0.31496062992125984" footer="0.31496062992125984"/>
  <pageSetup paperSize="9" scale="61" fitToWidth="0" orientation="landscape" r:id="rId1"/>
  <headerFooter>
    <oddHeader>&amp;C&amp;"Calibri"&amp;10&amp;K666666UniCredit - Internal Use Only&amp;1#</oddHeader>
  </headerFooter>
  <colBreaks count="1" manualBreakCount="1">
    <brk id="12" max="5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M32"/>
  <sheetViews>
    <sheetView showGridLines="0" zoomScaleNormal="100" workbookViewId="0">
      <selection activeCell="E28" sqref="E28"/>
    </sheetView>
  </sheetViews>
  <sheetFormatPr defaultColWidth="8.85546875" defaultRowHeight="12.75" x14ac:dyDescent="0.2"/>
  <cols>
    <col min="1" max="1" width="28.28515625" style="77" customWidth="1"/>
    <col min="2" max="2" width="20.28515625" style="77" customWidth="1"/>
    <col min="3" max="3" width="14.42578125" style="77" customWidth="1"/>
    <col min="4" max="4" width="21.42578125" style="77" customWidth="1"/>
    <col min="5" max="5" width="22.28515625" style="77" customWidth="1"/>
    <col min="6" max="6" width="18" style="77" customWidth="1"/>
    <col min="7" max="7" width="15.5703125" style="77" customWidth="1"/>
    <col min="8" max="8" width="12.85546875" style="77" customWidth="1"/>
    <col min="9" max="9" width="14.140625" style="77" customWidth="1"/>
    <col min="10" max="10" width="19.28515625" style="77" customWidth="1"/>
    <col min="11" max="11" width="23.140625" style="77" customWidth="1"/>
    <col min="12" max="12" width="6" style="77" customWidth="1"/>
    <col min="13" max="13" width="8.85546875" style="77"/>
    <col min="14" max="14" width="23.85546875" style="77" customWidth="1"/>
    <col min="15" max="16384" width="8.85546875" style="77"/>
  </cols>
  <sheetData>
    <row r="1" spans="1:13" ht="57.75" customHeight="1" x14ac:dyDescent="0.2">
      <c r="D1" s="173" t="str">
        <f>+UPUTA!E13</f>
        <v>XXX d.o.o., Zagreb</v>
      </c>
      <c r="E1" s="174"/>
      <c r="F1" s="174"/>
      <c r="G1" s="174"/>
      <c r="H1" s="174"/>
      <c r="I1" s="174"/>
      <c r="J1" s="174"/>
    </row>
    <row r="5" spans="1:13" ht="15" x14ac:dyDescent="0.25">
      <c r="A5" s="78" t="s">
        <v>30</v>
      </c>
    </row>
    <row r="6" spans="1:13" ht="13.5" thickBot="1" x14ac:dyDescent="0.25"/>
    <row r="7" spans="1:13" ht="26.25" thickTop="1" x14ac:dyDescent="0.2">
      <c r="A7" s="92" t="s">
        <v>23</v>
      </c>
      <c r="B7" s="93" t="s">
        <v>31</v>
      </c>
      <c r="C7" s="94" t="s">
        <v>24</v>
      </c>
      <c r="D7" s="94" t="s">
        <v>25</v>
      </c>
      <c r="E7" s="94" t="s">
        <v>40</v>
      </c>
      <c r="F7" s="94" t="s">
        <v>40</v>
      </c>
      <c r="G7" s="94" t="s">
        <v>26</v>
      </c>
      <c r="H7" s="94" t="s">
        <v>27</v>
      </c>
      <c r="I7" s="94" t="s">
        <v>28</v>
      </c>
      <c r="J7" s="94" t="s">
        <v>33</v>
      </c>
      <c r="K7" s="95" t="s">
        <v>29</v>
      </c>
    </row>
    <row r="8" spans="1:13" x14ac:dyDescent="0.2">
      <c r="A8" s="102"/>
      <c r="B8" s="103"/>
      <c r="C8" s="103"/>
      <c r="D8" s="103"/>
      <c r="E8" s="104">
        <f>+UPUTA!E21</f>
        <v>44926</v>
      </c>
      <c r="F8" s="104">
        <f>+UPUTA!E17</f>
        <v>0</v>
      </c>
      <c r="G8" s="105"/>
      <c r="H8" s="105"/>
      <c r="I8" s="105"/>
      <c r="J8" s="105"/>
      <c r="K8" s="106"/>
    </row>
    <row r="9" spans="1:13" x14ac:dyDescent="0.2">
      <c r="A9" s="79"/>
      <c r="B9" s="80"/>
      <c r="C9" s="81"/>
      <c r="D9" s="82"/>
      <c r="E9" s="83"/>
      <c r="F9" s="83"/>
      <c r="G9" s="84"/>
      <c r="H9" s="85"/>
      <c r="I9" s="86"/>
      <c r="J9" s="87"/>
      <c r="K9" s="88"/>
      <c r="M9" s="107"/>
    </row>
    <row r="10" spans="1:13" x14ac:dyDescent="0.2">
      <c r="A10" s="79"/>
      <c r="B10" s="80"/>
      <c r="C10" s="81"/>
      <c r="D10" s="82"/>
      <c r="E10" s="83"/>
      <c r="F10" s="83"/>
      <c r="G10" s="84"/>
      <c r="H10" s="85"/>
      <c r="I10" s="86"/>
      <c r="J10" s="87"/>
      <c r="K10" s="88"/>
      <c r="M10" s="107"/>
    </row>
    <row r="11" spans="1:13" x14ac:dyDescent="0.2">
      <c r="A11" s="79"/>
      <c r="B11" s="80"/>
      <c r="C11" s="81"/>
      <c r="D11" s="82"/>
      <c r="E11" s="83"/>
      <c r="F11" s="83"/>
      <c r="G11" s="84"/>
      <c r="H11" s="85"/>
      <c r="I11" s="86"/>
      <c r="J11" s="87"/>
      <c r="K11" s="88"/>
      <c r="M11" s="107"/>
    </row>
    <row r="12" spans="1:13" x14ac:dyDescent="0.2">
      <c r="A12" s="79"/>
      <c r="B12" s="80"/>
      <c r="C12" s="81"/>
      <c r="D12" s="82"/>
      <c r="E12" s="83"/>
      <c r="F12" s="83"/>
      <c r="G12" s="84"/>
      <c r="H12" s="85"/>
      <c r="I12" s="86"/>
      <c r="J12" s="89"/>
      <c r="K12" s="88"/>
      <c r="M12" s="107"/>
    </row>
    <row r="13" spans="1:13" x14ac:dyDescent="0.2">
      <c r="A13" s="79"/>
      <c r="B13" s="80"/>
      <c r="C13" s="81"/>
      <c r="D13" s="82"/>
      <c r="E13" s="83"/>
      <c r="F13" s="83"/>
      <c r="G13" s="84"/>
      <c r="H13" s="85"/>
      <c r="I13" s="86"/>
      <c r="J13" s="89"/>
      <c r="K13" s="88"/>
      <c r="M13" s="107"/>
    </row>
    <row r="14" spans="1:13" x14ac:dyDescent="0.2">
      <c r="A14" s="79"/>
      <c r="B14" s="80"/>
      <c r="C14" s="81"/>
      <c r="D14" s="82"/>
      <c r="E14" s="83"/>
      <c r="F14" s="83"/>
      <c r="G14" s="84"/>
      <c r="H14" s="85"/>
      <c r="I14" s="86"/>
      <c r="J14" s="90"/>
      <c r="K14" s="88"/>
      <c r="M14" s="107"/>
    </row>
    <row r="15" spans="1:13" x14ac:dyDescent="0.2">
      <c r="A15" s="79"/>
      <c r="B15" s="80"/>
      <c r="C15" s="81"/>
      <c r="D15" s="82"/>
      <c r="E15" s="83"/>
      <c r="F15" s="83"/>
      <c r="G15" s="84"/>
      <c r="H15" s="85"/>
      <c r="I15" s="86"/>
      <c r="J15" s="90"/>
      <c r="K15" s="88"/>
      <c r="M15" s="107"/>
    </row>
    <row r="16" spans="1:13" x14ac:dyDescent="0.2">
      <c r="A16" s="79"/>
      <c r="B16" s="80"/>
      <c r="C16" s="81"/>
      <c r="D16" s="82"/>
      <c r="E16" s="83"/>
      <c r="F16" s="83"/>
      <c r="G16" s="84"/>
      <c r="H16" s="85"/>
      <c r="I16" s="86"/>
      <c r="J16" s="90"/>
      <c r="K16" s="88"/>
      <c r="M16" s="107"/>
    </row>
    <row r="17" spans="1:11" x14ac:dyDescent="0.2">
      <c r="A17" s="79"/>
      <c r="B17" s="80"/>
      <c r="C17" s="81"/>
      <c r="D17" s="82"/>
      <c r="E17" s="83"/>
      <c r="F17" s="83"/>
      <c r="G17" s="84"/>
      <c r="H17" s="85"/>
      <c r="I17" s="86"/>
      <c r="J17" s="90"/>
      <c r="K17" s="88"/>
    </row>
    <row r="18" spans="1:11" x14ac:dyDescent="0.2">
      <c r="A18" s="79"/>
      <c r="B18" s="80"/>
      <c r="C18" s="81"/>
      <c r="D18" s="82"/>
      <c r="E18" s="83"/>
      <c r="F18" s="83"/>
      <c r="G18" s="84"/>
      <c r="H18" s="85"/>
      <c r="I18" s="86"/>
      <c r="J18" s="90"/>
      <c r="K18" s="88"/>
    </row>
    <row r="19" spans="1:11" x14ac:dyDescent="0.2">
      <c r="A19" s="79"/>
      <c r="B19" s="80"/>
      <c r="C19" s="81"/>
      <c r="D19" s="82"/>
      <c r="E19" s="83"/>
      <c r="F19" s="83"/>
      <c r="G19" s="84"/>
      <c r="H19" s="85"/>
      <c r="I19" s="86"/>
      <c r="J19" s="90"/>
      <c r="K19" s="88"/>
    </row>
    <row r="20" spans="1:11" x14ac:dyDescent="0.2">
      <c r="A20" s="79"/>
      <c r="B20" s="80"/>
      <c r="C20" s="81"/>
      <c r="D20" s="82"/>
      <c r="E20" s="83"/>
      <c r="F20" s="83"/>
      <c r="G20" s="84"/>
      <c r="H20" s="85"/>
      <c r="I20" s="86"/>
      <c r="J20" s="90"/>
      <c r="K20" s="88"/>
    </row>
    <row r="21" spans="1:11" x14ac:dyDescent="0.2">
      <c r="A21" s="79"/>
      <c r="B21" s="80"/>
      <c r="C21" s="81"/>
      <c r="D21" s="82"/>
      <c r="E21" s="83"/>
      <c r="F21" s="83"/>
      <c r="G21" s="84"/>
      <c r="H21" s="85"/>
      <c r="I21" s="86"/>
      <c r="J21" s="90"/>
      <c r="K21" s="88"/>
    </row>
    <row r="22" spans="1:11" x14ac:dyDescent="0.2">
      <c r="A22" s="79"/>
      <c r="B22" s="80"/>
      <c r="C22" s="81"/>
      <c r="D22" s="82"/>
      <c r="E22" s="83"/>
      <c r="F22" s="83"/>
      <c r="G22" s="84"/>
      <c r="H22" s="85"/>
      <c r="I22" s="86"/>
      <c r="J22" s="86"/>
      <c r="K22" s="88"/>
    </row>
    <row r="23" spans="1:11" ht="13.5" thickBot="1" x14ac:dyDescent="0.25">
      <c r="A23" s="96" t="s">
        <v>99</v>
      </c>
      <c r="B23" s="97"/>
      <c r="C23" s="97"/>
      <c r="D23" s="98">
        <f>SUM(D9:D22)</f>
        <v>0</v>
      </c>
      <c r="E23" s="98">
        <f>SUM(E9:E22)</f>
        <v>0</v>
      </c>
      <c r="F23" s="98">
        <f>SUM(F9:F22)</f>
        <v>0</v>
      </c>
      <c r="G23" s="99"/>
      <c r="H23" s="99"/>
      <c r="I23" s="99"/>
      <c r="J23" s="100">
        <f>SUM(J9:J22)</f>
        <v>0</v>
      </c>
      <c r="K23" s="101"/>
    </row>
    <row r="24" spans="1:11" ht="13.5" thickTop="1" x14ac:dyDescent="0.2"/>
    <row r="25" spans="1:11" ht="11.25" customHeight="1" x14ac:dyDescent="0.2">
      <c r="B25" s="107" t="s">
        <v>79</v>
      </c>
      <c r="I25" s="107" t="s">
        <v>32</v>
      </c>
      <c r="J25" s="107"/>
      <c r="K25" s="107" t="s">
        <v>34</v>
      </c>
    </row>
    <row r="26" spans="1:11" x14ac:dyDescent="0.2">
      <c r="B26" s="107" t="s">
        <v>80</v>
      </c>
      <c r="I26" s="107" t="s">
        <v>75</v>
      </c>
      <c r="J26" s="107"/>
      <c r="K26" s="107" t="s">
        <v>36</v>
      </c>
    </row>
    <row r="27" spans="1:11" x14ac:dyDescent="0.2">
      <c r="B27" s="107" t="s">
        <v>81</v>
      </c>
      <c r="I27" s="107" t="s">
        <v>76</v>
      </c>
      <c r="J27" s="107"/>
      <c r="K27" s="107" t="s">
        <v>35</v>
      </c>
    </row>
    <row r="28" spans="1:11" x14ac:dyDescent="0.2">
      <c r="B28" s="107" t="s">
        <v>82</v>
      </c>
      <c r="I28" s="107" t="s">
        <v>77</v>
      </c>
      <c r="J28" s="107"/>
      <c r="K28" s="107"/>
    </row>
    <row r="29" spans="1:11" x14ac:dyDescent="0.2">
      <c r="B29" s="107" t="s">
        <v>67</v>
      </c>
      <c r="E29" s="91"/>
      <c r="F29" s="91"/>
      <c r="I29" s="107" t="s">
        <v>78</v>
      </c>
      <c r="J29" s="107"/>
      <c r="K29" s="107"/>
    </row>
    <row r="30" spans="1:11" x14ac:dyDescent="0.2">
      <c r="B30" s="107" t="s">
        <v>66</v>
      </c>
      <c r="E30" s="91"/>
      <c r="F30" s="91"/>
    </row>
    <row r="31" spans="1:11" x14ac:dyDescent="0.2">
      <c r="E31" s="91"/>
      <c r="F31" s="91"/>
    </row>
    <row r="32" spans="1:11" x14ac:dyDescent="0.2">
      <c r="E32" s="91"/>
      <c r="F32" s="91"/>
    </row>
  </sheetData>
  <mergeCells count="1">
    <mergeCell ref="D1:J1"/>
  </mergeCells>
  <dataValidations count="4">
    <dataValidation type="list" allowBlank="1" showInputMessage="1" showErrorMessage="1" sqref="I10:I22" xr:uid="{00000000-0002-0000-0300-000000000000}">
      <formula1>$I$24:$I$28</formula1>
    </dataValidation>
    <dataValidation type="list" allowBlank="1" showInputMessage="1" showErrorMessage="1" sqref="K9:K22" xr:uid="{00000000-0002-0000-0300-000001000000}">
      <formula1>$K$24:$K$29</formula1>
    </dataValidation>
    <dataValidation type="list" allowBlank="1" showInputMessage="1" showErrorMessage="1" sqref="I9" xr:uid="{00000000-0002-0000-0300-000002000000}">
      <formula1>$I$24:$I$29</formula1>
    </dataValidation>
    <dataValidation type="list" allowBlank="1" showInputMessage="1" showErrorMessage="1" sqref="B9:B22" xr:uid="{00000000-0002-0000-0300-000003000000}">
      <formula1>$B$25:$B$30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&amp;C&amp;"Calibri"&amp;10&amp;K666666UniCredit - Internal Use Only&amp;1#</oddHeader>
  </headerFooter>
  <colBreaks count="1" manualBreakCount="1">
    <brk id="1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BB1283"/>
  <sheetViews>
    <sheetView view="pageBreakPreview" zoomScaleNormal="100" zoomScaleSheetLayoutView="100" workbookViewId="0">
      <selection activeCell="B32" sqref="B32"/>
    </sheetView>
  </sheetViews>
  <sheetFormatPr defaultRowHeight="12.75" x14ac:dyDescent="0.2"/>
  <cols>
    <col min="1" max="1" width="61.42578125" customWidth="1"/>
    <col min="2" max="4" width="19.140625" customWidth="1"/>
  </cols>
  <sheetData>
    <row r="1" spans="1:54" ht="61.5" customHeight="1" x14ac:dyDescent="0.2">
      <c r="A1" s="7"/>
      <c r="B1" s="177" t="s">
        <v>104</v>
      </c>
      <c r="C1" s="179" t="s">
        <v>103</v>
      </c>
      <c r="D1" s="180"/>
      <c r="E1" s="45"/>
      <c r="F1" s="45"/>
      <c r="G1" s="45"/>
      <c r="H1" s="45"/>
      <c r="I1" s="45"/>
      <c r="J1" s="45"/>
      <c r="K1" s="45"/>
      <c r="L1" s="4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</row>
    <row r="2" spans="1:54" ht="23.25" customHeight="1" x14ac:dyDescent="0.2">
      <c r="A2" s="7"/>
      <c r="B2" s="177"/>
      <c r="C2" s="179"/>
      <c r="D2" s="180"/>
      <c r="E2" s="31"/>
      <c r="F2" s="31"/>
      <c r="G2" s="31"/>
      <c r="H2" s="31"/>
      <c r="I2" s="31"/>
      <c r="J2" s="31"/>
      <c r="K2" s="31"/>
      <c r="L2" s="31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5" x14ac:dyDescent="0.25">
      <c r="A3" s="47"/>
      <c r="B3" s="177"/>
      <c r="C3" s="179"/>
      <c r="D3" s="180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54" ht="15" customHeight="1" x14ac:dyDescent="0.2">
      <c r="A4" s="32" t="s">
        <v>68</v>
      </c>
      <c r="B4" s="177"/>
      <c r="C4" s="179"/>
      <c r="D4" s="180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4" ht="13.5" thickBot="1" x14ac:dyDescent="0.25">
      <c r="B5" s="178"/>
      <c r="C5" s="181"/>
      <c r="D5" s="17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4" ht="13.5" thickTop="1" x14ac:dyDescent="0.2">
      <c r="A6" s="175" t="s">
        <v>69</v>
      </c>
      <c r="B6" s="36" t="s">
        <v>102</v>
      </c>
      <c r="C6" s="36" t="s">
        <v>102</v>
      </c>
      <c r="D6" s="36" t="s">
        <v>102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54" x14ac:dyDescent="0.2">
      <c r="A7" s="176"/>
      <c r="B7" s="58">
        <f>UPUTA!E15</f>
        <v>2023</v>
      </c>
      <c r="C7" s="58">
        <f>UPUTA!E15+1</f>
        <v>2024</v>
      </c>
      <c r="D7" s="58">
        <f>UPUTA!E15+2</f>
        <v>2025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54" x14ac:dyDescent="0.2">
      <c r="A8" s="64" t="s">
        <v>37</v>
      </c>
      <c r="B8" s="53"/>
      <c r="C8" s="53"/>
      <c r="D8" s="53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54" x14ac:dyDescent="0.2">
      <c r="A9" s="65" t="s">
        <v>45</v>
      </c>
      <c r="B9" s="53"/>
      <c r="C9" s="53"/>
      <c r="D9" s="53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54" x14ac:dyDescent="0.2">
      <c r="A10" s="65" t="s">
        <v>46</v>
      </c>
      <c r="B10" s="53"/>
      <c r="C10" s="53"/>
      <c r="D10" s="53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</row>
    <row r="11" spans="1:54" x14ac:dyDescent="0.2">
      <c r="A11" s="38" t="s">
        <v>47</v>
      </c>
      <c r="B11" s="67">
        <f>B8+B9+B10</f>
        <v>0</v>
      </c>
      <c r="C11" s="67">
        <f>C8+C9+C10</f>
        <v>0</v>
      </c>
      <c r="D11" s="67">
        <f>D8+D9+D10</f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54" x14ac:dyDescent="0.2">
      <c r="A12" s="65" t="s">
        <v>38</v>
      </c>
      <c r="B12" s="53"/>
      <c r="C12" s="53"/>
      <c r="D12" s="53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54" x14ac:dyDescent="0.2">
      <c r="A13" s="65" t="s">
        <v>48</v>
      </c>
      <c r="B13" s="53"/>
      <c r="C13" s="53"/>
      <c r="D13" s="53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</row>
    <row r="14" spans="1:54" x14ac:dyDescent="0.2">
      <c r="A14" s="65" t="s">
        <v>49</v>
      </c>
      <c r="B14" s="53"/>
      <c r="C14" s="53"/>
      <c r="D14" s="53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54" x14ac:dyDescent="0.2">
      <c r="A15" s="38" t="s">
        <v>50</v>
      </c>
      <c r="B15" s="67">
        <f>B12+B13+B14</f>
        <v>0</v>
      </c>
      <c r="C15" s="67">
        <f>C12+C13+C14</f>
        <v>0</v>
      </c>
      <c r="D15" s="67">
        <f>D12+D13+D14</f>
        <v>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</row>
    <row r="16" spans="1:54" x14ac:dyDescent="0.2">
      <c r="A16" s="66" t="s">
        <v>56</v>
      </c>
      <c r="B16" s="54"/>
      <c r="C16" s="54"/>
      <c r="D16" s="54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</row>
    <row r="17" spans="1:54" x14ac:dyDescent="0.2">
      <c r="A17" s="37" t="s">
        <v>51</v>
      </c>
      <c r="B17" s="40">
        <f>+B11-B15</f>
        <v>0</v>
      </c>
      <c r="C17" s="40">
        <f>+C11-C15</f>
        <v>0</v>
      </c>
      <c r="D17" s="40">
        <f>+D11-D15</f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54" x14ac:dyDescent="0.2">
      <c r="A18" s="38" t="s">
        <v>57</v>
      </c>
      <c r="B18" s="41">
        <f>+B8-B12+B16</f>
        <v>0</v>
      </c>
      <c r="C18" s="41">
        <f>+C8-C12+C16</f>
        <v>0</v>
      </c>
      <c r="D18" s="41">
        <f>+D8-D12+D16</f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54" ht="13.5" thickBot="1" x14ac:dyDescent="0.25">
      <c r="A19" s="39" t="s">
        <v>58</v>
      </c>
      <c r="B19" s="42">
        <f>+B17+B16</f>
        <v>0</v>
      </c>
      <c r="C19" s="42">
        <f>+C17+C16</f>
        <v>0</v>
      </c>
      <c r="D19" s="42">
        <f>+D17+D16</f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54" ht="13.5" thickTop="1" x14ac:dyDescent="0.2">
      <c r="A20" s="29"/>
      <c r="B20" s="50"/>
      <c r="C20" s="50"/>
      <c r="D20" s="50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</row>
    <row r="21" spans="1:54" x14ac:dyDescent="0.2">
      <c r="A21" s="48"/>
      <c r="B21" s="50"/>
      <c r="C21" s="50"/>
      <c r="D21" s="50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54" x14ac:dyDescent="0.2">
      <c r="A22" s="48"/>
      <c r="B22" s="49"/>
      <c r="C22" s="49"/>
      <c r="D22" s="49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54" x14ac:dyDescent="0.2">
      <c r="A23" s="29"/>
      <c r="B23" s="29"/>
      <c r="C23" s="29"/>
      <c r="D23" s="29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</row>
    <row r="24" spans="1:54" x14ac:dyDescent="0.2">
      <c r="A24" s="29"/>
      <c r="B24" s="29"/>
      <c r="C24" s="29"/>
      <c r="D24" s="29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x14ac:dyDescent="0.2">
      <c r="A25" s="48"/>
      <c r="B25" s="48"/>
      <c r="C25" s="48"/>
      <c r="D25" s="4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6" spans="1:54" x14ac:dyDescent="0.2">
      <c r="A26" s="52"/>
      <c r="B26" s="52"/>
      <c r="C26" s="52"/>
      <c r="D26" s="52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</row>
    <row r="27" spans="1:54" x14ac:dyDescent="0.2">
      <c r="A27" s="51"/>
      <c r="B27" s="49"/>
      <c r="C27" s="49"/>
      <c r="D27" s="49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</row>
    <row r="28" spans="1:54" x14ac:dyDescent="0.2">
      <c r="A28" s="29"/>
      <c r="B28" s="50"/>
      <c r="C28" s="50"/>
      <c r="D28" s="50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</row>
    <row r="29" spans="1:54" x14ac:dyDescent="0.2">
      <c r="A29" s="29"/>
      <c r="B29" s="50"/>
      <c r="C29" s="50"/>
      <c r="D29" s="50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</row>
    <row r="30" spans="1:54" x14ac:dyDescent="0.2">
      <c r="A30" s="29"/>
      <c r="B30" s="50"/>
      <c r="C30" s="50"/>
      <c r="D30" s="50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4" x14ac:dyDescent="0.2">
      <c r="A31" s="29"/>
      <c r="B31" s="50"/>
      <c r="C31" s="50"/>
      <c r="D31" s="50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</row>
    <row r="32" spans="1:54" x14ac:dyDescent="0.2">
      <c r="A32" s="48"/>
      <c r="B32" s="50"/>
      <c r="C32" s="50"/>
      <c r="D32" s="50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</row>
    <row r="33" spans="1:54" x14ac:dyDescent="0.2">
      <c r="A33" s="29"/>
      <c r="B33" s="50"/>
      <c r="C33" s="50"/>
      <c r="D33" s="50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</row>
    <row r="34" spans="1:54" x14ac:dyDescent="0.2">
      <c r="A34" s="48"/>
      <c r="B34" s="49"/>
      <c r="C34" s="49"/>
      <c r="D34" s="49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1:54" x14ac:dyDescent="0.2">
      <c r="A35" s="29"/>
      <c r="B35" s="29"/>
      <c r="C35" s="29"/>
      <c r="D35" s="29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1:54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  <row r="37" spans="1:54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</row>
    <row r="38" spans="1:54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</row>
    <row r="39" spans="1:54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4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</row>
    <row r="41" spans="1:54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</row>
    <row r="42" spans="1:54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</row>
    <row r="43" spans="1:54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</row>
    <row r="44" spans="1:54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</row>
    <row r="45" spans="1:54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</row>
    <row r="46" spans="1:54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</row>
    <row r="47" spans="1:54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</row>
    <row r="48" spans="1:54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</row>
    <row r="49" spans="1:54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</row>
    <row r="50" spans="1:54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</row>
    <row r="51" spans="1:54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</row>
    <row r="52" spans="1:54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</row>
    <row r="53" spans="1:54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</row>
    <row r="54" spans="1:54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</row>
    <row r="55" spans="1:54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</row>
    <row r="56" spans="1:54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</row>
    <row r="57" spans="1:54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</row>
    <row r="58" spans="1:54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</row>
    <row r="59" spans="1:54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</row>
    <row r="60" spans="1:54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</row>
    <row r="61" spans="1:54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</row>
    <row r="62" spans="1:54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</row>
    <row r="63" spans="1:54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</row>
    <row r="64" spans="1:54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</row>
    <row r="65" spans="1:54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</row>
    <row r="66" spans="1:54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</row>
    <row r="67" spans="1:54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</row>
    <row r="68" spans="1:54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</row>
    <row r="69" spans="1:54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</row>
    <row r="73" spans="1:54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</row>
    <row r="76" spans="1:54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</row>
    <row r="77" spans="1:54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</row>
    <row r="78" spans="1:54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</row>
    <row r="79" spans="1:54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</row>
    <row r="80" spans="1:54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</row>
    <row r="81" spans="1:54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</row>
    <row r="82" spans="1:54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</row>
    <row r="83" spans="1:54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</row>
    <row r="84" spans="1:54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</row>
    <row r="85" spans="1:54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</row>
    <row r="86" spans="1:54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</row>
    <row r="87" spans="1:54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</row>
    <row r="88" spans="1:54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</row>
    <row r="89" spans="1:54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</row>
    <row r="90" spans="1:54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</row>
    <row r="91" spans="1:54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</row>
    <row r="92" spans="1:54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</row>
    <row r="93" spans="1:54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</row>
    <row r="94" spans="1:54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</row>
    <row r="95" spans="1:54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</row>
    <row r="96" spans="1:54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</row>
    <row r="97" spans="1:54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</row>
    <row r="98" spans="1:54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</row>
    <row r="99" spans="1:54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</row>
    <row r="100" spans="1:54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</row>
    <row r="101" spans="1:54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</row>
    <row r="102" spans="1:54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</row>
    <row r="103" spans="1:54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</row>
    <row r="104" spans="1:54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</row>
    <row r="105" spans="1:54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</row>
    <row r="106" spans="1:54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</row>
    <row r="107" spans="1:54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</row>
    <row r="108" spans="1:54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</row>
    <row r="109" spans="1:54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</row>
    <row r="110" spans="1:54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</row>
    <row r="111" spans="1:54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</row>
    <row r="112" spans="1:54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</row>
    <row r="113" spans="1:54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</row>
    <row r="114" spans="1:54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</row>
    <row r="115" spans="1:54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</row>
    <row r="116" spans="1:54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</row>
    <row r="117" spans="1:54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</row>
    <row r="118" spans="1:54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</row>
    <row r="119" spans="1:54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</row>
    <row r="120" spans="1:54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</row>
    <row r="121" spans="1:54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</row>
    <row r="122" spans="1:54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</row>
    <row r="123" spans="1:54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</row>
    <row r="124" spans="1:54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</row>
    <row r="125" spans="1:54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</row>
    <row r="126" spans="1:54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</row>
    <row r="127" spans="1:54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</row>
    <row r="128" spans="1:54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</row>
    <row r="129" spans="1:54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</row>
    <row r="130" spans="1:54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</row>
    <row r="131" spans="1:54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</row>
    <row r="132" spans="1:54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</row>
    <row r="133" spans="1:54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</row>
    <row r="134" spans="1:54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</row>
    <row r="135" spans="1:54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</row>
    <row r="136" spans="1:54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</row>
    <row r="137" spans="1:54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</row>
    <row r="138" spans="1:54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</row>
    <row r="139" spans="1:54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</row>
    <row r="140" spans="1:54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</row>
    <row r="141" spans="1:54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</row>
    <row r="142" spans="1:54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</row>
    <row r="143" spans="1:54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</row>
    <row r="144" spans="1:54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</row>
    <row r="145" spans="1:54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</row>
    <row r="146" spans="1:54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</row>
    <row r="147" spans="1:54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</row>
    <row r="148" spans="1:54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</row>
    <row r="149" spans="1:54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</row>
    <row r="150" spans="1:54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</row>
    <row r="151" spans="1:54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</row>
    <row r="152" spans="1:54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</row>
    <row r="153" spans="1:54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</row>
    <row r="154" spans="1:54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</row>
    <row r="155" spans="1:54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</row>
    <row r="156" spans="1:54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</row>
    <row r="157" spans="1:54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</row>
    <row r="158" spans="1:54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</row>
    <row r="159" spans="1:54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</row>
    <row r="160" spans="1:54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</row>
    <row r="161" spans="1:54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</row>
    <row r="162" spans="1:54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</row>
    <row r="163" spans="1:54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</row>
    <row r="164" spans="1:54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</row>
    <row r="165" spans="1:54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</row>
    <row r="166" spans="1:54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</row>
    <row r="167" spans="1:54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</row>
    <row r="168" spans="1:54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</row>
    <row r="169" spans="1:54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</row>
    <row r="170" spans="1:54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</row>
    <row r="171" spans="1:54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</row>
    <row r="172" spans="1:54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</row>
    <row r="173" spans="1:54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</row>
    <row r="174" spans="1:54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</row>
    <row r="175" spans="1:54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</row>
    <row r="176" spans="1:54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</row>
    <row r="177" spans="1:54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</row>
    <row r="178" spans="1:54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</row>
    <row r="179" spans="1:54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</row>
    <row r="180" spans="1:54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</row>
    <row r="181" spans="1:54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</row>
    <row r="182" spans="1:54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</row>
    <row r="183" spans="1:54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</row>
    <row r="184" spans="1:54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</row>
    <row r="185" spans="1:54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</row>
    <row r="186" spans="1:54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</row>
    <row r="187" spans="1:54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</row>
    <row r="188" spans="1:54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</row>
    <row r="189" spans="1:54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</row>
    <row r="190" spans="1:54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</row>
    <row r="191" spans="1:54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</row>
    <row r="192" spans="1:54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</row>
    <row r="193" spans="1:54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</row>
    <row r="194" spans="1:54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</row>
    <row r="195" spans="1:54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</row>
    <row r="196" spans="1:54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</row>
    <row r="197" spans="1:54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</row>
    <row r="198" spans="1:54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</row>
    <row r="199" spans="1:54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</row>
    <row r="200" spans="1:54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</row>
    <row r="201" spans="1:54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</row>
    <row r="202" spans="1:54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</row>
    <row r="203" spans="1:54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</row>
    <row r="204" spans="1:54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</row>
    <row r="205" spans="1:54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</row>
    <row r="206" spans="1:54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</row>
    <row r="207" spans="1:54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</row>
    <row r="208" spans="1:54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</row>
    <row r="209" spans="1:54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</row>
    <row r="210" spans="1:54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</row>
    <row r="211" spans="1:54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</row>
    <row r="212" spans="1:54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</row>
    <row r="213" spans="1:54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</row>
    <row r="214" spans="1:54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</row>
    <row r="215" spans="1:54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</row>
    <row r="216" spans="1:54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</row>
    <row r="217" spans="1:54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</row>
    <row r="218" spans="1:54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</row>
    <row r="219" spans="1:54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</row>
    <row r="220" spans="1:54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</row>
    <row r="221" spans="1:54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</row>
    <row r="222" spans="1:54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</row>
    <row r="223" spans="1:54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</row>
    <row r="224" spans="1:54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</row>
    <row r="225" spans="1:54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</row>
    <row r="226" spans="1:54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</row>
    <row r="227" spans="1:54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</row>
    <row r="228" spans="1:54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</row>
    <row r="229" spans="1:54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</row>
    <row r="230" spans="1:54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</row>
    <row r="231" spans="1:54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</row>
    <row r="232" spans="1:54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</row>
    <row r="233" spans="1:54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</row>
    <row r="234" spans="1:54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</row>
    <row r="235" spans="1:54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</row>
    <row r="236" spans="1:54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</row>
    <row r="237" spans="1:54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</row>
    <row r="238" spans="1:54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</row>
    <row r="239" spans="1:54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</row>
    <row r="240" spans="1:54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</row>
    <row r="241" spans="1:54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</row>
    <row r="242" spans="1:54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</row>
    <row r="243" spans="1:54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</row>
    <row r="244" spans="1:54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</row>
    <row r="245" spans="1:54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</row>
    <row r="246" spans="1:54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</row>
    <row r="247" spans="1:54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</row>
    <row r="248" spans="1:54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</row>
    <row r="249" spans="1:54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</row>
    <row r="250" spans="1:54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</row>
    <row r="251" spans="1:54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</row>
    <row r="252" spans="1:54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</row>
    <row r="253" spans="1:54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</row>
    <row r="254" spans="1:54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</row>
    <row r="255" spans="1:54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</row>
    <row r="256" spans="1:54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</row>
    <row r="257" spans="1:54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</row>
    <row r="258" spans="1:54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</row>
    <row r="259" spans="1:54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</row>
    <row r="260" spans="1:54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</row>
    <row r="261" spans="1:54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</row>
    <row r="262" spans="1:54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</row>
    <row r="263" spans="1:54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</row>
    <row r="264" spans="1:54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</row>
    <row r="265" spans="1:54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</row>
    <row r="266" spans="1:54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</row>
    <row r="267" spans="1:54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</row>
    <row r="268" spans="1:54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</row>
    <row r="269" spans="1:54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</row>
    <row r="270" spans="1:54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</row>
    <row r="271" spans="1:54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</row>
    <row r="272" spans="1:54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</row>
    <row r="273" spans="1:54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</row>
    <row r="274" spans="1:54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</row>
    <row r="275" spans="1:54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</row>
    <row r="276" spans="1:54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</row>
    <row r="277" spans="1:54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</row>
    <row r="278" spans="1:54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</row>
    <row r="279" spans="1:54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</row>
    <row r="280" spans="1:54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</row>
    <row r="281" spans="1:54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</row>
    <row r="282" spans="1:54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</row>
    <row r="283" spans="1:54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</row>
    <row r="284" spans="1:54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</row>
    <row r="285" spans="1:54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</row>
    <row r="286" spans="1:54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</row>
    <row r="287" spans="1:54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</row>
    <row r="288" spans="1:54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</row>
    <row r="289" spans="1:54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</row>
    <row r="290" spans="1:54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</row>
    <row r="291" spans="1:54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</row>
    <row r="292" spans="1:54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</row>
    <row r="293" spans="1:54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</row>
    <row r="294" spans="1:54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</row>
    <row r="295" spans="1:54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</row>
    <row r="296" spans="1:54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</row>
    <row r="297" spans="1:54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</row>
    <row r="298" spans="1:54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</row>
    <row r="299" spans="1:54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</row>
    <row r="300" spans="1:54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</row>
    <row r="301" spans="1:54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</row>
    <row r="302" spans="1:54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</row>
    <row r="303" spans="1:54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</row>
    <row r="304" spans="1:54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</row>
    <row r="305" spans="1:54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</row>
    <row r="306" spans="1:54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</row>
    <row r="307" spans="1:54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</row>
    <row r="308" spans="1:54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</row>
    <row r="309" spans="1:54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</row>
    <row r="310" spans="1:54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</row>
    <row r="311" spans="1:54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</row>
    <row r="312" spans="1:54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</row>
    <row r="313" spans="1:54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</row>
    <row r="314" spans="1:54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</row>
    <row r="315" spans="1:54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</row>
    <row r="316" spans="1:54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</row>
    <row r="317" spans="1:54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</row>
    <row r="318" spans="1:54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</row>
    <row r="319" spans="1:54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</row>
    <row r="320" spans="1:54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</row>
    <row r="321" spans="1:54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</row>
    <row r="322" spans="1:54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</row>
    <row r="323" spans="1:54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</row>
    <row r="324" spans="1:54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</row>
    <row r="325" spans="1:54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</row>
    <row r="326" spans="1:54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</row>
    <row r="327" spans="1:54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</row>
    <row r="328" spans="1:54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</row>
    <row r="329" spans="1:54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</row>
    <row r="330" spans="1:54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</row>
    <row r="331" spans="1:54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</row>
    <row r="332" spans="1:54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</row>
    <row r="333" spans="1:54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</row>
    <row r="334" spans="1:54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</row>
    <row r="335" spans="1:54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</row>
    <row r="336" spans="1:54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</row>
    <row r="337" spans="1:54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</row>
    <row r="338" spans="1:54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</row>
    <row r="339" spans="1:54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</row>
    <row r="340" spans="1:54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</row>
    <row r="341" spans="1:54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</row>
    <row r="342" spans="1:54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</row>
    <row r="343" spans="1:54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</row>
    <row r="344" spans="1:54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</row>
    <row r="345" spans="1:54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</row>
    <row r="346" spans="1:54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</row>
    <row r="347" spans="1:54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</row>
    <row r="348" spans="1:54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</row>
    <row r="349" spans="1:54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</row>
    <row r="350" spans="1:54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</row>
    <row r="351" spans="1:54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</row>
    <row r="352" spans="1:54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</row>
    <row r="353" spans="1:54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</row>
    <row r="354" spans="1:54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</row>
    <row r="355" spans="1:54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</row>
    <row r="356" spans="1:54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</row>
    <row r="357" spans="1:54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</row>
    <row r="358" spans="1:54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</row>
    <row r="359" spans="1:54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</row>
    <row r="360" spans="1:54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</row>
    <row r="361" spans="1:54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</row>
    <row r="362" spans="1:54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</row>
    <row r="363" spans="1:54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</row>
    <row r="364" spans="1:54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</row>
    <row r="365" spans="1:54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</row>
    <row r="366" spans="1:54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</row>
    <row r="367" spans="1:54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</row>
    <row r="368" spans="1:54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</row>
    <row r="369" spans="1:54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</row>
    <row r="370" spans="1:54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</row>
    <row r="371" spans="1:54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</row>
    <row r="372" spans="1:54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</row>
    <row r="373" spans="1:54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</row>
    <row r="374" spans="1:54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</row>
    <row r="375" spans="1:54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</row>
    <row r="376" spans="1:54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</row>
    <row r="377" spans="1:54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</row>
    <row r="378" spans="1:54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</row>
    <row r="379" spans="1:54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</row>
    <row r="380" spans="1:54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</row>
    <row r="381" spans="1:54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</row>
    <row r="382" spans="1:54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</row>
    <row r="383" spans="1:54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</row>
    <row r="384" spans="1:54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</row>
    <row r="385" spans="1:54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</row>
    <row r="386" spans="1:54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</row>
    <row r="387" spans="1:54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</row>
    <row r="388" spans="1:54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</row>
    <row r="389" spans="1:54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</row>
    <row r="390" spans="1:54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</row>
    <row r="391" spans="1:54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</row>
    <row r="392" spans="1:54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</row>
    <row r="393" spans="1:54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</row>
    <row r="394" spans="1:54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</row>
    <row r="395" spans="1:54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</row>
    <row r="396" spans="1:54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</row>
    <row r="397" spans="1:54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</row>
    <row r="398" spans="1:54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</row>
    <row r="399" spans="1:54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</row>
    <row r="400" spans="1:54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</row>
    <row r="401" spans="1:54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</row>
    <row r="402" spans="1:54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</row>
    <row r="403" spans="1:54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</row>
    <row r="404" spans="1:54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</row>
    <row r="405" spans="1:54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</row>
    <row r="406" spans="1:54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</row>
    <row r="407" spans="1:54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</row>
    <row r="408" spans="1:54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</row>
    <row r="409" spans="1:54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</row>
    <row r="410" spans="1:54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</row>
    <row r="411" spans="1:54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</row>
    <row r="412" spans="1:54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</row>
    <row r="413" spans="1:54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</row>
    <row r="414" spans="1:54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</row>
    <row r="415" spans="1:54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</row>
    <row r="416" spans="1:54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</row>
    <row r="417" spans="1:54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</row>
    <row r="418" spans="1:54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</row>
    <row r="419" spans="1:54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</row>
    <row r="420" spans="1:54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</row>
    <row r="421" spans="1:54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</row>
    <row r="422" spans="1:54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</row>
    <row r="423" spans="1:54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</row>
    <row r="424" spans="1:54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</row>
    <row r="425" spans="1:54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</row>
    <row r="426" spans="1:54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</row>
    <row r="427" spans="1:54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</row>
    <row r="428" spans="1:54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</row>
    <row r="429" spans="1:54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</row>
    <row r="430" spans="1:54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</row>
    <row r="431" spans="1:54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</row>
    <row r="432" spans="1:54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</row>
    <row r="433" spans="1:54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</row>
    <row r="434" spans="1:54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</row>
    <row r="435" spans="1:54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</row>
    <row r="436" spans="1:54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</row>
    <row r="437" spans="1:54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</row>
    <row r="438" spans="1:54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</row>
    <row r="439" spans="1:54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</row>
    <row r="440" spans="1:54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</row>
    <row r="441" spans="1:54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</row>
    <row r="442" spans="1:54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</row>
    <row r="443" spans="1:54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</row>
    <row r="444" spans="1:54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</row>
    <row r="445" spans="1:54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</row>
    <row r="446" spans="1:54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</row>
    <row r="447" spans="1:54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</row>
    <row r="448" spans="1:54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</row>
    <row r="449" spans="1:54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</row>
    <row r="450" spans="1:54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</row>
    <row r="451" spans="1:54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</row>
    <row r="452" spans="1:54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</row>
    <row r="453" spans="1:54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</row>
    <row r="454" spans="1:54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</row>
    <row r="455" spans="1:54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</row>
    <row r="456" spans="1:54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</row>
    <row r="457" spans="1:54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</row>
    <row r="458" spans="1:54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</row>
    <row r="459" spans="1:54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</row>
    <row r="460" spans="1:54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</row>
    <row r="461" spans="1:54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</row>
    <row r="462" spans="1:54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</row>
    <row r="463" spans="1:54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</row>
    <row r="464" spans="1:54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</row>
    <row r="465" spans="1:54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</row>
    <row r="466" spans="1:54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</row>
    <row r="467" spans="1:54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</row>
    <row r="468" spans="1:54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</row>
    <row r="469" spans="1:54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</row>
    <row r="470" spans="1:54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</row>
    <row r="471" spans="1:54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</row>
    <row r="472" spans="1:54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</row>
    <row r="473" spans="1:54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</row>
    <row r="474" spans="1:54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</row>
    <row r="475" spans="1:54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</row>
    <row r="476" spans="1:54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</row>
    <row r="477" spans="1:54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</row>
    <row r="478" spans="1:54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</row>
    <row r="479" spans="1:54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</row>
    <row r="480" spans="1:54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</row>
    <row r="481" spans="1:54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</row>
    <row r="482" spans="1:54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</row>
    <row r="483" spans="1:54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</row>
    <row r="484" spans="1:54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</row>
    <row r="485" spans="1:54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</row>
    <row r="486" spans="1:54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</row>
    <row r="487" spans="1:54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</row>
    <row r="488" spans="1:54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</row>
    <row r="489" spans="1:54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</row>
    <row r="490" spans="1:54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</row>
    <row r="491" spans="1:54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</row>
    <row r="492" spans="1:54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</row>
    <row r="493" spans="1:54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</row>
    <row r="494" spans="1:54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</row>
    <row r="495" spans="1:54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</row>
    <row r="496" spans="1:54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</row>
    <row r="497" spans="1:54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</row>
    <row r="498" spans="1:54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</row>
    <row r="499" spans="1:54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</row>
    <row r="500" spans="1:54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</row>
    <row r="501" spans="1:54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</row>
    <row r="502" spans="1:54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</row>
    <row r="503" spans="1:54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</row>
    <row r="504" spans="1:54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</row>
    <row r="505" spans="1:54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</row>
    <row r="506" spans="1:54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</row>
    <row r="507" spans="1:54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</row>
    <row r="508" spans="1:54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</row>
    <row r="509" spans="1:54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</row>
    <row r="510" spans="1:54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</row>
    <row r="511" spans="1:54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</row>
    <row r="512" spans="1:54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</row>
    <row r="513" spans="1:54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</row>
    <row r="514" spans="1:54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</row>
    <row r="515" spans="1:54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</row>
    <row r="516" spans="1:54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</row>
    <row r="517" spans="1:54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</row>
    <row r="518" spans="1:54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</row>
    <row r="519" spans="1:54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</row>
    <row r="520" spans="1:54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</row>
    <row r="521" spans="1:54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</row>
    <row r="522" spans="1:54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</row>
    <row r="523" spans="1:54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</row>
    <row r="524" spans="1:54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</row>
    <row r="525" spans="1:54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</row>
    <row r="526" spans="1:54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</row>
    <row r="527" spans="1:54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</row>
    <row r="528" spans="1:54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</row>
    <row r="529" spans="1:54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</row>
    <row r="530" spans="1:54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</row>
    <row r="531" spans="1:54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</row>
    <row r="532" spans="1:54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</row>
    <row r="533" spans="1:54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</row>
    <row r="534" spans="1:54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</row>
    <row r="535" spans="1:54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</row>
    <row r="536" spans="1:54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</row>
    <row r="537" spans="1:54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</row>
    <row r="538" spans="1:54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</row>
    <row r="539" spans="1:54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</row>
    <row r="540" spans="1:54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</row>
    <row r="541" spans="1:54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</row>
    <row r="542" spans="1:54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</row>
    <row r="543" spans="1:54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</row>
    <row r="544" spans="1:54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</row>
    <row r="545" spans="1:54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</row>
    <row r="546" spans="1:54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</row>
    <row r="547" spans="1:54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</row>
    <row r="548" spans="1:54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</row>
    <row r="549" spans="1:54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</row>
    <row r="550" spans="1:54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</row>
    <row r="551" spans="1:54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</row>
    <row r="552" spans="1:54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</row>
    <row r="553" spans="1:54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</row>
    <row r="554" spans="1:54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</row>
    <row r="555" spans="1:54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</row>
    <row r="556" spans="1:54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</row>
    <row r="557" spans="1:54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</row>
    <row r="558" spans="1:54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</row>
    <row r="559" spans="1:54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</row>
    <row r="560" spans="1:54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</row>
    <row r="561" spans="1:54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</row>
    <row r="562" spans="1:54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</row>
    <row r="563" spans="1:54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</row>
    <row r="564" spans="1:54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</row>
    <row r="565" spans="1:54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</row>
    <row r="566" spans="1:54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</row>
    <row r="567" spans="1:54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</row>
    <row r="568" spans="1:54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</row>
    <row r="569" spans="1:54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</row>
    <row r="570" spans="1:54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</row>
    <row r="571" spans="1:54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</row>
    <row r="572" spans="1:54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</row>
    <row r="573" spans="1:54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</row>
    <row r="574" spans="1:54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</row>
    <row r="575" spans="1:54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</row>
    <row r="576" spans="1:54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</row>
    <row r="577" spans="1:54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</row>
    <row r="578" spans="1:54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</row>
    <row r="579" spans="1:54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</row>
    <row r="580" spans="1:54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</row>
    <row r="581" spans="1:54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</row>
    <row r="582" spans="1:54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</row>
    <row r="583" spans="1:54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</row>
    <row r="584" spans="1:54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</row>
    <row r="585" spans="1:54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</row>
    <row r="586" spans="1:54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</row>
    <row r="587" spans="1:54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</row>
    <row r="588" spans="1:54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</row>
    <row r="589" spans="1:54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</row>
    <row r="590" spans="1:54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</row>
    <row r="591" spans="1:54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</row>
    <row r="592" spans="1:54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</row>
    <row r="593" spans="1:54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</row>
    <row r="594" spans="1:54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</row>
    <row r="595" spans="1:54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</row>
    <row r="596" spans="1:54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</row>
    <row r="597" spans="1:54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</row>
    <row r="598" spans="1:54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</row>
    <row r="599" spans="1:54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</row>
    <row r="600" spans="1:54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</row>
    <row r="601" spans="1:54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</row>
    <row r="602" spans="1:54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</row>
    <row r="603" spans="1:54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</row>
    <row r="604" spans="1:54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</row>
    <row r="605" spans="1:54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</row>
    <row r="606" spans="1:54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</row>
    <row r="607" spans="1:54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</row>
    <row r="608" spans="1:54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</row>
    <row r="609" spans="1:54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</row>
    <row r="610" spans="1:54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</row>
    <row r="611" spans="1:54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</row>
    <row r="612" spans="1:54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</row>
    <row r="613" spans="1:54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</row>
    <row r="614" spans="1:54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</row>
    <row r="615" spans="1:54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</row>
    <row r="616" spans="1:54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</row>
    <row r="617" spans="1:54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</row>
    <row r="618" spans="1:54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</row>
    <row r="619" spans="1:54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</row>
    <row r="620" spans="1:54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</row>
    <row r="621" spans="1:54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</row>
    <row r="622" spans="1:54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</row>
    <row r="623" spans="1:54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</row>
    <row r="624" spans="1:54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</row>
    <row r="625" spans="1:54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</row>
    <row r="626" spans="1:54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</row>
    <row r="627" spans="1:54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</row>
    <row r="628" spans="1:54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</row>
    <row r="629" spans="1:54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</row>
    <row r="630" spans="1:54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</row>
    <row r="631" spans="1:54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</row>
    <row r="632" spans="1:54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</row>
    <row r="633" spans="1:54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</row>
    <row r="634" spans="1:54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</row>
    <row r="635" spans="1:54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</row>
    <row r="636" spans="1:54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</row>
    <row r="637" spans="1:54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</row>
    <row r="638" spans="1:54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</row>
    <row r="639" spans="1:54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</row>
    <row r="640" spans="1:54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</row>
    <row r="641" spans="1:54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</row>
    <row r="642" spans="1:54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</row>
    <row r="643" spans="1:54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</row>
    <row r="644" spans="1:54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</row>
    <row r="645" spans="1:54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</row>
    <row r="646" spans="1:54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</row>
    <row r="647" spans="1:54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</row>
    <row r="648" spans="1:54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</row>
    <row r="649" spans="1:54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</row>
    <row r="650" spans="1:54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</row>
    <row r="651" spans="1:54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</row>
    <row r="652" spans="1:54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</row>
    <row r="653" spans="1:54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</row>
    <row r="654" spans="1:54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</row>
    <row r="655" spans="1:54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</row>
    <row r="656" spans="1:54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</row>
    <row r="657" spans="1:54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</row>
    <row r="658" spans="1:54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</row>
    <row r="659" spans="1:54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</row>
    <row r="660" spans="1:54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</row>
    <row r="661" spans="1:54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</row>
    <row r="662" spans="1:54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</row>
    <row r="663" spans="1:54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</row>
    <row r="664" spans="1:54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</row>
    <row r="665" spans="1:54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</row>
    <row r="666" spans="1:54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</row>
    <row r="667" spans="1:54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</row>
    <row r="668" spans="1:54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</row>
    <row r="669" spans="1:54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</row>
    <row r="670" spans="1:54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</row>
    <row r="671" spans="1:54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</row>
    <row r="672" spans="1:54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</row>
    <row r="673" spans="1:54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</row>
    <row r="674" spans="1:54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</row>
    <row r="675" spans="1:54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</row>
    <row r="676" spans="1:54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</row>
    <row r="677" spans="1:54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</row>
    <row r="678" spans="1:54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</row>
    <row r="679" spans="1:54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</row>
    <row r="680" spans="1:54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</row>
    <row r="681" spans="1:54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</row>
    <row r="682" spans="1:54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</row>
    <row r="683" spans="1:54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</row>
    <row r="684" spans="1:54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</row>
    <row r="685" spans="1:54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</row>
    <row r="686" spans="1:54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</row>
    <row r="687" spans="1:54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</row>
    <row r="688" spans="1:54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</row>
    <row r="689" spans="1:54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</row>
    <row r="690" spans="1:54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</row>
    <row r="691" spans="1:54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</row>
    <row r="692" spans="1:54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</row>
    <row r="693" spans="1:54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</row>
    <row r="694" spans="1:54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</row>
    <row r="695" spans="1:54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</row>
    <row r="696" spans="1:54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</row>
    <row r="697" spans="1:54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</row>
    <row r="698" spans="1:54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</row>
    <row r="699" spans="1:54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</row>
    <row r="700" spans="1:54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</row>
    <row r="701" spans="1:54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</row>
    <row r="702" spans="1:54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</row>
    <row r="703" spans="1:54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</row>
    <row r="704" spans="1:54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</row>
    <row r="705" spans="1:54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</row>
    <row r="706" spans="1:54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</row>
    <row r="707" spans="1:54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</row>
    <row r="708" spans="1:54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</row>
    <row r="709" spans="1:54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</row>
    <row r="710" spans="1:54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</row>
    <row r="711" spans="1:54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</row>
    <row r="712" spans="1:54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</row>
    <row r="713" spans="1:54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</row>
    <row r="714" spans="1:54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</row>
    <row r="715" spans="1:54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</row>
    <row r="716" spans="1:54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</row>
    <row r="717" spans="1:54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</row>
    <row r="718" spans="1:54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</row>
    <row r="719" spans="1:54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</row>
    <row r="720" spans="1:54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</row>
    <row r="721" spans="1:54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</row>
    <row r="722" spans="1:54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</row>
    <row r="723" spans="1:54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</row>
    <row r="724" spans="1:54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</row>
    <row r="725" spans="1:54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</row>
    <row r="726" spans="1:54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</row>
    <row r="727" spans="1:54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</row>
    <row r="728" spans="1:54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</row>
    <row r="729" spans="1:54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</row>
    <row r="730" spans="1:54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</row>
    <row r="731" spans="1:54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</row>
    <row r="732" spans="1:54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</row>
    <row r="733" spans="1:54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</row>
    <row r="734" spans="1:54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</row>
    <row r="735" spans="1:54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</row>
    <row r="736" spans="1:54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</row>
    <row r="737" spans="1:54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</row>
    <row r="738" spans="1:54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</row>
    <row r="739" spans="1:54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</row>
    <row r="740" spans="1:54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</row>
    <row r="741" spans="1:54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</row>
    <row r="742" spans="1:54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</row>
    <row r="743" spans="1:54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</row>
    <row r="744" spans="1:54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</row>
    <row r="745" spans="1:54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</row>
    <row r="746" spans="1:54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</row>
    <row r="747" spans="1:54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</row>
    <row r="748" spans="1:54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</row>
    <row r="749" spans="1:54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</row>
    <row r="750" spans="1:54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</row>
    <row r="751" spans="1:54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</row>
    <row r="752" spans="1:54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</row>
    <row r="753" spans="1:54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</row>
    <row r="754" spans="1:54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</row>
    <row r="755" spans="1:54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</row>
    <row r="756" spans="1:54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</row>
    <row r="757" spans="1:54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</row>
    <row r="758" spans="1:54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</row>
    <row r="759" spans="1:54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</row>
    <row r="760" spans="1:54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</row>
    <row r="761" spans="1:54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</row>
    <row r="762" spans="1:54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</row>
    <row r="763" spans="1:54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</row>
    <row r="764" spans="1:54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</row>
    <row r="765" spans="1:54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</row>
    <row r="766" spans="1:54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</row>
    <row r="767" spans="1:54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</row>
    <row r="768" spans="1:54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</row>
    <row r="769" spans="1:54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</row>
    <row r="770" spans="1:54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</row>
    <row r="771" spans="1:54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</row>
    <row r="772" spans="1:54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</row>
    <row r="773" spans="1:54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</row>
    <row r="774" spans="1:54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</row>
    <row r="775" spans="1:54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</row>
    <row r="776" spans="1:54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</row>
    <row r="777" spans="1:54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</row>
    <row r="778" spans="1:54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</row>
    <row r="779" spans="1:54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</row>
    <row r="780" spans="1:54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</row>
    <row r="781" spans="1:54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</row>
    <row r="782" spans="1:54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</row>
    <row r="783" spans="1:54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</row>
    <row r="784" spans="1:54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</row>
    <row r="785" spans="1:54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</row>
    <row r="786" spans="1:54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</row>
    <row r="787" spans="1:54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</row>
    <row r="788" spans="1:54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</row>
    <row r="789" spans="1:54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</row>
    <row r="790" spans="1:54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</row>
    <row r="791" spans="1:54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</row>
    <row r="792" spans="1:54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</row>
    <row r="793" spans="1:54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</row>
    <row r="794" spans="1:54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</row>
    <row r="795" spans="1:54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</row>
    <row r="796" spans="1:54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</row>
    <row r="797" spans="1:54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</row>
    <row r="798" spans="1:54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</row>
    <row r="799" spans="1:54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</row>
    <row r="800" spans="1:54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</row>
    <row r="801" spans="1:54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</row>
    <row r="802" spans="1:54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</row>
    <row r="803" spans="1:54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</row>
    <row r="804" spans="1:54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</row>
    <row r="805" spans="1:54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</row>
    <row r="806" spans="1:54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</row>
    <row r="807" spans="1:54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</row>
    <row r="808" spans="1:54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</row>
    <row r="809" spans="1:54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</row>
    <row r="810" spans="1:54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</row>
    <row r="811" spans="1:54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</row>
    <row r="812" spans="1:54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</row>
    <row r="813" spans="1:54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</row>
    <row r="814" spans="1:54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</row>
    <row r="815" spans="1:54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</row>
    <row r="816" spans="1:54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</row>
    <row r="817" spans="1:54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</row>
    <row r="818" spans="1:54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</row>
    <row r="819" spans="1:54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</row>
    <row r="820" spans="1:54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</row>
    <row r="821" spans="1:54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</row>
    <row r="822" spans="1:54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</row>
    <row r="823" spans="1:54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</row>
    <row r="824" spans="1:54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</row>
    <row r="825" spans="1:54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</row>
    <row r="826" spans="1:54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</row>
    <row r="827" spans="1:54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</row>
    <row r="828" spans="1:54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</row>
    <row r="829" spans="1:54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</row>
    <row r="830" spans="1:54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</row>
    <row r="831" spans="1:54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</row>
    <row r="832" spans="1:54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</row>
    <row r="833" spans="1:54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</row>
    <row r="834" spans="1:54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</row>
    <row r="835" spans="1:54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</row>
    <row r="836" spans="1:54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</row>
    <row r="837" spans="1:54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</row>
    <row r="838" spans="1:54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</row>
    <row r="839" spans="1:54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</row>
    <row r="840" spans="1:54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</row>
    <row r="841" spans="1:54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</row>
    <row r="842" spans="1:54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</row>
    <row r="843" spans="1:54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</row>
    <row r="844" spans="1:54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</row>
    <row r="845" spans="1:54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</row>
    <row r="846" spans="1:54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</row>
    <row r="847" spans="1:54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</row>
    <row r="848" spans="1:54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</row>
    <row r="849" spans="1:54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</row>
    <row r="850" spans="1:54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</row>
    <row r="851" spans="1:54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</row>
    <row r="852" spans="1:54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</row>
    <row r="853" spans="1:54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</row>
    <row r="854" spans="1:54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</row>
    <row r="855" spans="1:54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</row>
    <row r="856" spans="1:54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</row>
    <row r="857" spans="1:54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</row>
    <row r="858" spans="1:54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</row>
    <row r="859" spans="1:54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</row>
    <row r="860" spans="1:54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</row>
    <row r="861" spans="1:54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</row>
    <row r="862" spans="1:54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</row>
    <row r="863" spans="1:54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</row>
    <row r="864" spans="1:54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</row>
    <row r="865" spans="1:54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</row>
    <row r="866" spans="1:54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</row>
    <row r="867" spans="1:54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</row>
    <row r="868" spans="1:54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</row>
    <row r="869" spans="1:54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</row>
    <row r="870" spans="1:54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</row>
    <row r="871" spans="1:54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</row>
    <row r="872" spans="1:54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</row>
    <row r="873" spans="1:54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</row>
    <row r="874" spans="1:54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</row>
    <row r="875" spans="1:54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</row>
    <row r="876" spans="1:54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</row>
    <row r="877" spans="1:54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</row>
    <row r="878" spans="1:54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</row>
    <row r="879" spans="1:54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</row>
    <row r="880" spans="1:54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</row>
    <row r="881" spans="1:54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</row>
    <row r="882" spans="1:54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</row>
    <row r="883" spans="1:54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</row>
    <row r="884" spans="1:54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</row>
    <row r="885" spans="1:54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</row>
    <row r="886" spans="1:54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</row>
    <row r="887" spans="1:54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</row>
    <row r="888" spans="1:54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</row>
    <row r="889" spans="1:54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</row>
    <row r="890" spans="1:54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</row>
    <row r="891" spans="1:54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</row>
    <row r="892" spans="1:54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</row>
    <row r="893" spans="1:54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</row>
    <row r="894" spans="1:54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</row>
    <row r="895" spans="1:54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</row>
    <row r="896" spans="1:54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</row>
    <row r="897" spans="1:54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</row>
    <row r="898" spans="1:54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</row>
    <row r="899" spans="1:54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</row>
    <row r="900" spans="1:54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</row>
    <row r="901" spans="1:54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</row>
    <row r="902" spans="1:54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</row>
    <row r="903" spans="1:54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</row>
    <row r="904" spans="1:54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</row>
    <row r="905" spans="1:54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</row>
    <row r="906" spans="1:54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</row>
    <row r="907" spans="1:54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</row>
    <row r="908" spans="1:54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</row>
    <row r="909" spans="1:54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</row>
    <row r="910" spans="1:54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</row>
    <row r="911" spans="1:54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</row>
    <row r="912" spans="1:54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</row>
    <row r="913" spans="1:54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</row>
    <row r="914" spans="1:54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</row>
    <row r="915" spans="1:54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</row>
    <row r="916" spans="1:54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</row>
    <row r="917" spans="1:54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</row>
    <row r="918" spans="1:54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</row>
    <row r="919" spans="1:54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</row>
    <row r="920" spans="1:54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</row>
    <row r="921" spans="1:54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</row>
    <row r="922" spans="1:54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</row>
    <row r="923" spans="1:54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</row>
    <row r="924" spans="1:54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</row>
    <row r="925" spans="1:54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</row>
    <row r="926" spans="1:54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</row>
    <row r="927" spans="1:54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</row>
    <row r="928" spans="1:54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</row>
    <row r="929" spans="1:54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</row>
    <row r="930" spans="1:54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</row>
    <row r="931" spans="1:54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</row>
    <row r="932" spans="1:54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</row>
    <row r="933" spans="1:54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</row>
    <row r="934" spans="1:54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</row>
    <row r="935" spans="1:54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</row>
    <row r="936" spans="1:54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</row>
    <row r="937" spans="1:54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</row>
    <row r="938" spans="1:54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</row>
    <row r="939" spans="1:54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</row>
    <row r="940" spans="1:54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</row>
    <row r="941" spans="1:54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</row>
    <row r="942" spans="1:54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</row>
    <row r="943" spans="1:54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</row>
    <row r="944" spans="1:54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</row>
    <row r="945" spans="1:54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</row>
    <row r="946" spans="1:54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</row>
    <row r="947" spans="1:54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</row>
    <row r="948" spans="1:54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</row>
    <row r="949" spans="1:54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</row>
    <row r="950" spans="1:54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</row>
    <row r="951" spans="1:54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</row>
    <row r="952" spans="1:54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</row>
    <row r="953" spans="1:54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</row>
    <row r="954" spans="1:54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</row>
    <row r="955" spans="1:54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</row>
    <row r="956" spans="1:54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</row>
    <row r="957" spans="1:54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</row>
    <row r="958" spans="1:54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</row>
    <row r="959" spans="1:54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</row>
    <row r="960" spans="1:54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</row>
    <row r="961" spans="1:54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</row>
    <row r="962" spans="1:54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</row>
    <row r="963" spans="1:54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</row>
    <row r="964" spans="1:54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</row>
    <row r="965" spans="1:54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</row>
    <row r="966" spans="1:54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</row>
    <row r="967" spans="1:54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</row>
    <row r="968" spans="1:54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</row>
    <row r="969" spans="1:54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</row>
    <row r="970" spans="1:54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</row>
    <row r="971" spans="1:54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</row>
    <row r="972" spans="1:54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</row>
    <row r="973" spans="1:54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</row>
    <row r="974" spans="1:54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</row>
    <row r="975" spans="1:54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</row>
    <row r="976" spans="1:54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</row>
    <row r="977" spans="1:54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</row>
    <row r="978" spans="1:54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</row>
    <row r="979" spans="1:54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</row>
    <row r="980" spans="1:54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54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54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54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54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54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54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54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54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54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54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54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54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</sheetData>
  <mergeCells count="3">
    <mergeCell ref="A6:A7"/>
    <mergeCell ref="B1:B5"/>
    <mergeCell ref="C1:D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&amp;C&amp;"Calibri"&amp;10&amp;K666666UniCredit - Internal Use Only&amp;1#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"/>
  <sheetViews>
    <sheetView view="pageBreakPreview" zoomScaleNormal="100" zoomScaleSheetLayoutView="100" workbookViewId="0">
      <selection activeCell="E28" sqref="E28"/>
    </sheetView>
  </sheetViews>
  <sheetFormatPr defaultColWidth="8.85546875" defaultRowHeight="12.75" x14ac:dyDescent="0.2"/>
  <cols>
    <col min="1" max="1" width="24.7109375" style="108" customWidth="1"/>
    <col min="2" max="2" width="30.5703125" style="108" customWidth="1"/>
    <col min="3" max="3" width="12.5703125" style="108" customWidth="1"/>
    <col min="4" max="4" width="13.5703125" style="108" customWidth="1"/>
    <col min="5" max="5" width="15.140625" style="108" customWidth="1"/>
    <col min="6" max="6" width="16.42578125" style="108" customWidth="1"/>
    <col min="7" max="7" width="15.140625" style="108" customWidth="1"/>
    <col min="8" max="8" width="14.140625" style="108" customWidth="1"/>
    <col min="9" max="16384" width="8.85546875" style="108"/>
  </cols>
  <sheetData>
    <row r="1" spans="1:8" ht="51" x14ac:dyDescent="0.2">
      <c r="A1" s="122" t="s">
        <v>70</v>
      </c>
      <c r="B1" s="123" t="s">
        <v>84</v>
      </c>
      <c r="C1" s="124" t="s">
        <v>100</v>
      </c>
      <c r="D1" s="123" t="s">
        <v>71</v>
      </c>
      <c r="E1" s="123" t="s">
        <v>72</v>
      </c>
      <c r="F1" s="125" t="s">
        <v>85</v>
      </c>
      <c r="G1" s="125" t="s">
        <v>86</v>
      </c>
      <c r="H1" s="125" t="s">
        <v>87</v>
      </c>
    </row>
    <row r="2" spans="1:8" x14ac:dyDescent="0.2">
      <c r="A2" s="126"/>
      <c r="B2" s="127"/>
      <c r="C2" s="128"/>
      <c r="D2" s="127"/>
      <c r="E2" s="127"/>
      <c r="F2" s="129">
        <f>+UPUTA!E17</f>
        <v>0</v>
      </c>
      <c r="G2" s="129">
        <f>+UPUTA!E17</f>
        <v>0</v>
      </c>
      <c r="H2" s="129">
        <f>+UPUTA!E17</f>
        <v>0</v>
      </c>
    </row>
    <row r="3" spans="1:8" x14ac:dyDescent="0.2">
      <c r="A3" s="130"/>
      <c r="B3" s="130"/>
      <c r="C3" s="130"/>
      <c r="D3" s="130"/>
      <c r="E3" s="130"/>
      <c r="F3" s="130"/>
      <c r="G3" s="130"/>
      <c r="H3" s="130"/>
    </row>
    <row r="4" spans="1:8" x14ac:dyDescent="0.2">
      <c r="A4" s="130"/>
      <c r="B4" s="130"/>
      <c r="C4" s="130"/>
      <c r="D4" s="130"/>
      <c r="E4" s="130"/>
      <c r="F4" s="130"/>
      <c r="G4" s="130"/>
      <c r="H4" s="130"/>
    </row>
    <row r="5" spans="1:8" x14ac:dyDescent="0.2">
      <c r="A5" s="130"/>
      <c r="B5" s="130"/>
      <c r="C5" s="130"/>
      <c r="D5" s="130"/>
      <c r="E5" s="130"/>
      <c r="F5" s="130"/>
      <c r="G5" s="130"/>
      <c r="H5" s="130"/>
    </row>
    <row r="6" spans="1:8" x14ac:dyDescent="0.2">
      <c r="A6" s="130"/>
      <c r="B6" s="130"/>
      <c r="C6" s="130"/>
      <c r="D6" s="130"/>
      <c r="E6" s="130"/>
      <c r="F6" s="130"/>
      <c r="G6" s="130"/>
      <c r="H6" s="130"/>
    </row>
    <row r="7" spans="1:8" x14ac:dyDescent="0.2">
      <c r="A7" s="130"/>
      <c r="B7" s="130"/>
      <c r="C7" s="130"/>
      <c r="D7" s="130"/>
      <c r="E7" s="130"/>
      <c r="F7" s="130"/>
      <c r="G7" s="130"/>
      <c r="H7" s="130"/>
    </row>
    <row r="8" spans="1:8" x14ac:dyDescent="0.2">
      <c r="A8" s="130"/>
      <c r="B8" s="130"/>
      <c r="C8" s="130"/>
      <c r="D8" s="130"/>
      <c r="E8" s="130"/>
      <c r="F8" s="130"/>
      <c r="G8" s="130"/>
      <c r="H8" s="130"/>
    </row>
    <row r="9" spans="1:8" x14ac:dyDescent="0.2">
      <c r="A9" s="130"/>
      <c r="B9" s="130"/>
      <c r="C9" s="130"/>
      <c r="D9" s="130"/>
      <c r="E9" s="130"/>
      <c r="F9" s="130"/>
      <c r="G9" s="130"/>
      <c r="H9" s="130"/>
    </row>
    <row r="10" spans="1:8" x14ac:dyDescent="0.2">
      <c r="A10" s="130"/>
      <c r="B10" s="130"/>
      <c r="C10" s="130"/>
      <c r="D10" s="130"/>
      <c r="E10" s="130"/>
      <c r="F10" s="130"/>
      <c r="G10" s="130"/>
      <c r="H10" s="130"/>
    </row>
    <row r="11" spans="1:8" x14ac:dyDescent="0.2">
      <c r="A11" s="130"/>
      <c r="B11" s="130"/>
      <c r="C11" s="130"/>
      <c r="D11" s="130"/>
      <c r="E11" s="130"/>
      <c r="F11" s="130"/>
      <c r="G11" s="130"/>
      <c r="H11" s="130"/>
    </row>
    <row r="12" spans="1:8" x14ac:dyDescent="0.2">
      <c r="A12" s="130"/>
      <c r="B12" s="130"/>
      <c r="C12" s="130"/>
      <c r="D12" s="130"/>
      <c r="E12" s="130"/>
      <c r="F12" s="130"/>
      <c r="G12" s="130"/>
      <c r="H12" s="130"/>
    </row>
    <row r="13" spans="1:8" x14ac:dyDescent="0.2">
      <c r="A13" s="130"/>
      <c r="B13" s="130"/>
      <c r="C13" s="130"/>
      <c r="D13" s="130"/>
      <c r="E13" s="130"/>
      <c r="F13" s="130"/>
      <c r="G13" s="130"/>
      <c r="H13" s="130"/>
    </row>
    <row r="14" spans="1:8" x14ac:dyDescent="0.2">
      <c r="A14" s="130"/>
      <c r="B14" s="130"/>
      <c r="C14" s="130"/>
      <c r="D14" s="130"/>
      <c r="E14" s="130"/>
      <c r="F14" s="130"/>
      <c r="G14" s="130"/>
      <c r="H14" s="130"/>
    </row>
    <row r="16" spans="1:8" x14ac:dyDescent="0.2">
      <c r="A16" s="131" t="s">
        <v>83</v>
      </c>
      <c r="B16" s="132" t="s">
        <v>101</v>
      </c>
    </row>
  </sheetData>
  <pageMargins left="0.7" right="0.7" top="0.75" bottom="0.75" header="0.3" footer="0.3"/>
  <pageSetup paperSize="9" scale="94" fitToHeight="0" orientation="landscape" r:id="rId1"/>
  <headerFooter>
    <oddHeader>&amp;C&amp;"Calibri"&amp;10&amp;K666666UniCredit - Internal Use Only&amp;1#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48DDAB0FEF2438890BF1A917D10C0" ma:contentTypeVersion="3" ma:contentTypeDescription="Create a new document." ma:contentTypeScope="" ma:versionID="f3b713b914ba1ef862f15b54c74831a9">
  <xsd:schema xmlns:xsd="http://www.w3.org/2001/XMLSchema" xmlns:xs="http://www.w3.org/2001/XMLSchema" xmlns:p="http://schemas.microsoft.com/office/2006/metadata/properties" xmlns:ns2="bf53388d-b7b5-43f2-87da-2e92db8c893f" xmlns:ns3="760fe9ab-4ab7-4ee3-adb6-86cef2083f21" targetNamespace="http://schemas.microsoft.com/office/2006/metadata/properties" ma:root="true" ma:fieldsID="1d79487850f19d51eaf971b59519a258" ns2:_="" ns3:_="">
    <xsd:import namespace="bf53388d-b7b5-43f2-87da-2e92db8c893f"/>
    <xsd:import namespace="760fe9ab-4ab7-4ee3-adb6-86cef2083f21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Notificat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3388d-b7b5-43f2-87da-2e92db8c893f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um" ma:default="[today]" ma:format="DateOnly" ma:internalName="Date">
      <xsd:simpleType>
        <xsd:restriction base="dms:DateTime"/>
      </xsd:simpleType>
    </xsd:element>
    <xsd:element name="Notification" ma:index="9" nillable="true" ma:displayName="Obavijest" ma:internalName="Notifica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fe9ab-4ab7-4ee3-adb6-86cef2083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bf53388d-b7b5-43f2-87da-2e92db8c893f">2023-10-23T09:52:11+00:00</Date>
    <Notification xmlns="bf53388d-b7b5-43f2-87da-2e92db8c893f" xsi:nil="true"/>
  </documentManagement>
</p:properties>
</file>

<file path=customXml/itemProps1.xml><?xml version="1.0" encoding="utf-8"?>
<ds:datastoreItem xmlns:ds="http://schemas.openxmlformats.org/officeDocument/2006/customXml" ds:itemID="{5BFBE756-19B3-43FD-B4D5-A1589F261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3388d-b7b5-43f2-87da-2e92db8c893f"/>
    <ds:schemaRef ds:uri="760fe9ab-4ab7-4ee3-adb6-86cef2083f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CE44FC-C3AD-47EC-A6FF-D27C97C778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73BD34-D7F8-4D09-A82E-BEB18A5CF807}">
  <ds:schemaRefs>
    <ds:schemaRef ds:uri="http://schemas.microsoft.com/office/2006/metadata/properties"/>
    <ds:schemaRef ds:uri="http://schemas.microsoft.com/office/2006/documentManagement/types"/>
    <ds:schemaRef ds:uri="760fe9ab-4ab7-4ee3-adb6-86cef2083f21"/>
    <ds:schemaRef ds:uri="bf53388d-b7b5-43f2-87da-2e92db8c893f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UPUTA</vt:lpstr>
      <vt:lpstr>KUPCI</vt:lpstr>
      <vt:lpstr>DOBAVLJAČI</vt:lpstr>
      <vt:lpstr>ZADUŽENJA</vt:lpstr>
      <vt:lpstr>FINANCIJSKI PLAN</vt:lpstr>
      <vt:lpstr>UGOVORENI POSLOVI</vt:lpstr>
      <vt:lpstr>DOBAVLJAČI!Print_Area</vt:lpstr>
      <vt:lpstr>'FINANCIJSKI PLAN'!Print_Area</vt:lpstr>
      <vt:lpstr>KUPCI!Print_Area</vt:lpstr>
      <vt:lpstr>ZADUŽENJA!Print_Area</vt:lpstr>
    </vt:vector>
  </TitlesOfParts>
  <Company>UniCredit Leasing Croatia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d310837</dc:creator>
  <cp:lastModifiedBy>Novosel Tanja (UniCredit Leasing Croatia - ZABA)</cp:lastModifiedBy>
  <cp:lastPrinted>2014-07-24T11:44:13Z</cp:lastPrinted>
  <dcterms:created xsi:type="dcterms:W3CDTF">2010-09-17T12:30:18Z</dcterms:created>
  <dcterms:modified xsi:type="dcterms:W3CDTF">2025-10-14T09:48:38Z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b301fc-f4e8-4434-b9b9-e7da7a363f22_Enabled">
    <vt:lpwstr>True</vt:lpwstr>
  </property>
  <property fmtid="{D5CDD505-2E9C-101B-9397-08002B2CF9AE}" pid="3" name="MSIP_Label_0eb301fc-f4e8-4434-b9b9-e7da7a363f22_SiteId">
    <vt:lpwstr>08aa261f-ff45-40d0-8662-4a8befbf8105</vt:lpwstr>
  </property>
  <property fmtid="{D5CDD505-2E9C-101B-9397-08002B2CF9AE}" pid="4" name="MSIP_Label_0eb301fc-f4e8-4434-b9b9-e7da7a363f22_Owner">
    <vt:lpwstr>L000218@zaba.hr</vt:lpwstr>
  </property>
  <property fmtid="{D5CDD505-2E9C-101B-9397-08002B2CF9AE}" pid="5" name="MSIP_Label_0eb301fc-f4e8-4434-b9b9-e7da7a363f22_SetDate">
    <vt:lpwstr>2020-03-05T14:35:32.3542756Z</vt:lpwstr>
  </property>
  <property fmtid="{D5CDD505-2E9C-101B-9397-08002B2CF9AE}" pid="6" name="MSIP_Label_0eb301fc-f4e8-4434-b9b9-e7da7a363f22_Name">
    <vt:lpwstr>INTERNAL USE ONLY</vt:lpwstr>
  </property>
  <property fmtid="{D5CDD505-2E9C-101B-9397-08002B2CF9AE}" pid="7" name="MSIP_Label_0eb301fc-f4e8-4434-b9b9-e7da7a363f22_Application">
    <vt:lpwstr>Microsoft Azure Information Protection</vt:lpwstr>
  </property>
  <property fmtid="{D5CDD505-2E9C-101B-9397-08002B2CF9AE}" pid="8" name="MSIP_Label_0eb301fc-f4e8-4434-b9b9-e7da7a363f22_ActionId">
    <vt:lpwstr>72e19565-4c26-42a2-88f0-d6a8ce844dd8</vt:lpwstr>
  </property>
  <property fmtid="{D5CDD505-2E9C-101B-9397-08002B2CF9AE}" pid="9" name="MSIP_Label_0eb301fc-f4e8-4434-b9b9-e7da7a363f22_Extended_MSFT_Method">
    <vt:lpwstr>Automatic</vt:lpwstr>
  </property>
  <property fmtid="{D5CDD505-2E9C-101B-9397-08002B2CF9AE}" pid="10" name="MSIP_Label_76b3dc2d-4302-4cf5-85ce-962694cbf4b3_Enabled">
    <vt:lpwstr>True</vt:lpwstr>
  </property>
  <property fmtid="{D5CDD505-2E9C-101B-9397-08002B2CF9AE}" pid="11" name="MSIP_Label_76b3dc2d-4302-4cf5-85ce-962694cbf4b3_SiteId">
    <vt:lpwstr>08aa261f-ff45-40d0-8662-4a8befbf8105</vt:lpwstr>
  </property>
  <property fmtid="{D5CDD505-2E9C-101B-9397-08002B2CF9AE}" pid="12" name="MSIP_Label_76b3dc2d-4302-4cf5-85ce-962694cbf4b3_Owner">
    <vt:lpwstr>L000218@zaba.hr</vt:lpwstr>
  </property>
  <property fmtid="{D5CDD505-2E9C-101B-9397-08002B2CF9AE}" pid="13" name="MSIP_Label_76b3dc2d-4302-4cf5-85ce-962694cbf4b3_SetDate">
    <vt:lpwstr>2020-03-05T14:35:32.3542756Z</vt:lpwstr>
  </property>
  <property fmtid="{D5CDD505-2E9C-101B-9397-08002B2CF9AE}" pid="14" name="MSIP_Label_76b3dc2d-4302-4cf5-85ce-962694cbf4b3_Name">
    <vt:lpwstr>ZABA</vt:lpwstr>
  </property>
  <property fmtid="{D5CDD505-2E9C-101B-9397-08002B2CF9AE}" pid="15" name="MSIP_Label_76b3dc2d-4302-4cf5-85ce-962694cbf4b3_Application">
    <vt:lpwstr>Microsoft Azure Information Protection</vt:lpwstr>
  </property>
  <property fmtid="{D5CDD505-2E9C-101B-9397-08002B2CF9AE}" pid="16" name="MSIP_Label_76b3dc2d-4302-4cf5-85ce-962694cbf4b3_ActionId">
    <vt:lpwstr>72e19565-4c26-42a2-88f0-d6a8ce844dd8</vt:lpwstr>
  </property>
  <property fmtid="{D5CDD505-2E9C-101B-9397-08002B2CF9AE}" pid="17" name="MSIP_Label_76b3dc2d-4302-4cf5-85ce-962694cbf4b3_Parent">
    <vt:lpwstr>0eb301fc-f4e8-4434-b9b9-e7da7a363f22</vt:lpwstr>
  </property>
  <property fmtid="{D5CDD505-2E9C-101B-9397-08002B2CF9AE}" pid="18" name="MSIP_Label_76b3dc2d-4302-4cf5-85ce-962694cbf4b3_Extended_MSFT_Method">
    <vt:lpwstr>Automatic</vt:lpwstr>
  </property>
  <property fmtid="{D5CDD505-2E9C-101B-9397-08002B2CF9AE}" pid="19" name="ContentTypeId">
    <vt:lpwstr>0x010100F3048DDAB0FEF2438890BF1A917D10C0</vt:lpwstr>
  </property>
  <property fmtid="{D5CDD505-2E9C-101B-9397-08002B2CF9AE}" pid="20" name="MSIP_Label_11d7ed33-9849-4462-b0df-b00beda00e56_Enabled">
    <vt:lpwstr>true</vt:lpwstr>
  </property>
  <property fmtid="{D5CDD505-2E9C-101B-9397-08002B2CF9AE}" pid="21" name="MSIP_Label_11d7ed33-9849-4462-b0df-b00beda00e56_SetDate">
    <vt:lpwstr>2025-10-14T09:48:17Z</vt:lpwstr>
  </property>
  <property fmtid="{D5CDD505-2E9C-101B-9397-08002B2CF9AE}" pid="22" name="MSIP_Label_11d7ed33-9849-4462-b0df-b00beda00e56_Method">
    <vt:lpwstr>Standard</vt:lpwstr>
  </property>
  <property fmtid="{D5CDD505-2E9C-101B-9397-08002B2CF9AE}" pid="23" name="MSIP_Label_11d7ed33-9849-4462-b0df-b00beda00e56_Name">
    <vt:lpwstr>UniCredit - Internal Use Only</vt:lpwstr>
  </property>
  <property fmtid="{D5CDD505-2E9C-101B-9397-08002B2CF9AE}" pid="24" name="MSIP_Label_11d7ed33-9849-4462-b0df-b00beda00e56_SiteId">
    <vt:lpwstr>2cc49ce9-66a1-41ac-a96b-bdc54247696a</vt:lpwstr>
  </property>
  <property fmtid="{D5CDD505-2E9C-101B-9397-08002B2CF9AE}" pid="25" name="MSIP_Label_11d7ed33-9849-4462-b0df-b00beda00e56_ActionId">
    <vt:lpwstr>5c2f2518-3b8f-4421-a28b-d8fad401968f</vt:lpwstr>
  </property>
  <property fmtid="{D5CDD505-2E9C-101B-9397-08002B2CF9AE}" pid="26" name="MSIP_Label_11d7ed33-9849-4462-b0df-b00beda00e56_ContentBits">
    <vt:lpwstr>1</vt:lpwstr>
  </property>
</Properties>
</file>